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<sst xmlns="http://schemas.openxmlformats.org/spreadsheetml/2006/main" count="132" uniqueCount="132">
  <si>
    <t>Школа</t>
  </si>
  <si>
    <t xml:space="preserve">МБОУ Краснообская СОШ №1</t>
  </si>
  <si>
    <t>Утвердил:</t>
  </si>
  <si>
    <t>должность</t>
  </si>
  <si>
    <t xml:space="preserve">Управляющий ООО "КП "Левобережный"</t>
  </si>
  <si>
    <t xml:space="preserve">Типовое примерное меню приготавливаемых блюд</t>
  </si>
  <si>
    <t>фамилия</t>
  </si>
  <si>
    <t xml:space="preserve">Ю.Б. Перетяткевич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</si>
  <si>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</si>
  <si>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</si>
  <si>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</si>
  <si>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</si>
  <si>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</si>
  <si>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</si>
  <si>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</si>
  <si>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</si>
  <si>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</si>
  <si>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</si>
  <si>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</si>
  <si>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</si>
  <si>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</si>
  <si>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</si>
  <si>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</si>
  <si>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</si>
  <si>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</si>
  <si>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</si>
  <si>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</si>
  <si>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</si>
  <si>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 xml:space="preserve">Каша из риса и пшена молочная вязкая с маслом сливочным</t>
  </si>
  <si>
    <t xml:space="preserve">175, 2015</t>
  </si>
  <si>
    <t>гор.напиток</t>
  </si>
  <si>
    <t xml:space="preserve">Какао с молоком</t>
  </si>
  <si>
    <t xml:space="preserve">496, 2013</t>
  </si>
  <si>
    <t>хлеб</t>
  </si>
  <si>
    <t xml:space="preserve">Хлеб пшеничный</t>
  </si>
  <si>
    <t xml:space="preserve">108, 2013</t>
  </si>
  <si>
    <t>фрукты</t>
  </si>
  <si>
    <t>Мандарин</t>
  </si>
  <si>
    <t xml:space="preserve">112, 2013</t>
  </si>
  <si>
    <t xml:space="preserve">хлеб черн.</t>
  </si>
  <si>
    <t xml:space="preserve">Хлеб бородинский</t>
  </si>
  <si>
    <t xml:space="preserve">110, 2013</t>
  </si>
  <si>
    <t>итого</t>
  </si>
  <si>
    <t>Обед</t>
  </si>
  <si>
    <t>закуска</t>
  </si>
  <si>
    <t xml:space="preserve">1 блюдо</t>
  </si>
  <si>
    <t>Свекольник</t>
  </si>
  <si>
    <t xml:space="preserve">131, 2013</t>
  </si>
  <si>
    <t xml:space="preserve">2 блюдо</t>
  </si>
  <si>
    <t>гарнир</t>
  </si>
  <si>
    <t>напиток</t>
  </si>
  <si>
    <t xml:space="preserve">хлеб бел.</t>
  </si>
  <si>
    <t xml:space="preserve">Гуляш и макароны отварные с овощами</t>
  </si>
  <si>
    <t xml:space="preserve">260, 2015, ТТК</t>
  </si>
  <si>
    <t>сладкое</t>
  </si>
  <si>
    <t xml:space="preserve">Компот из плодов или ягод сушеных (курага)</t>
  </si>
  <si>
    <t xml:space="preserve">348, 2015</t>
  </si>
  <si>
    <t xml:space="preserve">Итого за день:</t>
  </si>
  <si>
    <t xml:space="preserve">Каша ячневая молочная вязкая с маслом сливочным</t>
  </si>
  <si>
    <t xml:space="preserve">255, 2013</t>
  </si>
  <si>
    <t xml:space="preserve">Чай с сахаром</t>
  </si>
  <si>
    <t xml:space="preserve">376, 2015</t>
  </si>
  <si>
    <t>Яблоко</t>
  </si>
  <si>
    <t xml:space="preserve">Рассольник Ленинградский</t>
  </si>
  <si>
    <t xml:space="preserve">96, 2015</t>
  </si>
  <si>
    <t xml:space="preserve">Голубец Ленивый с соусом белым основным и кашей гречневой рассыпчатой</t>
  </si>
  <si>
    <t xml:space="preserve">ТТК, 582, 2004, 237, 2013</t>
  </si>
  <si>
    <t xml:space="preserve">Компот из смеси сухофруктов</t>
  </si>
  <si>
    <t xml:space="preserve">349, 2015</t>
  </si>
  <si>
    <t xml:space="preserve">Птица, тушенная в сметанном соусе, и макаронные изделия отварные</t>
  </si>
  <si>
    <t xml:space="preserve">29, 2015, 291, 2013</t>
  </si>
  <si>
    <t xml:space="preserve">Кофейный напиток с молоком</t>
  </si>
  <si>
    <t xml:space="preserve">379, 2015</t>
  </si>
  <si>
    <t xml:space="preserve">Щи из капусты свежей с картофелем</t>
  </si>
  <si>
    <t xml:space="preserve">124, 2004</t>
  </si>
  <si>
    <t xml:space="preserve">Шницель с соусом красным основным и рисом припущенным</t>
  </si>
  <si>
    <t xml:space="preserve">413, 1996, 528, 1996, 415, 2013</t>
  </si>
  <si>
    <t xml:space="preserve">Компот из свежих яблок и свежемороженой клубники</t>
  </si>
  <si>
    <t xml:space="preserve">ТТК  </t>
  </si>
  <si>
    <t xml:space="preserve">Каша манная молочная жидкая с маслом сливочным</t>
  </si>
  <si>
    <t xml:space="preserve">262, 2013</t>
  </si>
  <si>
    <t xml:space="preserve">Чай с сахаром, лимоном</t>
  </si>
  <si>
    <t xml:space="preserve">377, 2015</t>
  </si>
  <si>
    <t>кисломол.</t>
  </si>
  <si>
    <t xml:space="preserve">Сыр (порциями)</t>
  </si>
  <si>
    <t xml:space="preserve">100, 2013</t>
  </si>
  <si>
    <t xml:space="preserve">Сок фруктовый, т/п</t>
  </si>
  <si>
    <t>пром.</t>
  </si>
  <si>
    <t xml:space="preserve">Суп картофельный с бобовыми (фасоль)</t>
  </si>
  <si>
    <t xml:space="preserve">145, 2013</t>
  </si>
  <si>
    <t xml:space="preserve">Гречаники с соусом молочным и пюре картофельным</t>
  </si>
  <si>
    <t xml:space="preserve">ТТК, 435, 2013, 429, 2013</t>
  </si>
  <si>
    <t xml:space="preserve">Компот из свежих яблок и мандаринов</t>
  </si>
  <si>
    <t>ТТК</t>
  </si>
  <si>
    <t xml:space="preserve">Плов из птицы</t>
  </si>
  <si>
    <t xml:space="preserve">291, 2015</t>
  </si>
  <si>
    <t xml:space="preserve">Борщ с капустой и картофелем</t>
  </si>
  <si>
    <t xml:space="preserve">82, 2015</t>
  </si>
  <si>
    <t xml:space="preserve">Напиток из шиповника</t>
  </si>
  <si>
    <t xml:space="preserve">519, 2013</t>
  </si>
  <si>
    <t xml:space="preserve">Биточек рыбный (минтай) с маслом сливочным, соусом томатным и макаронными изделиями отварными</t>
  </si>
  <si>
    <t xml:space="preserve">234, 2015, 587, 2004, 291, 2013</t>
  </si>
  <si>
    <t xml:space="preserve">Каша пшенная молочная вязкая с маслом сливочным</t>
  </si>
  <si>
    <t xml:space="preserve">258, 2013</t>
  </si>
  <si>
    <t xml:space="preserve">Суп картофельный с макаронными изделиями</t>
  </si>
  <si>
    <t xml:space="preserve">174, 2013</t>
  </si>
  <si>
    <t>Плов</t>
  </si>
  <si>
    <t xml:space="preserve">443, 2004</t>
  </si>
  <si>
    <t xml:space="preserve">Каша рисовая молочная вязкая с маслом сливочным</t>
  </si>
  <si>
    <t xml:space="preserve">253, 2013</t>
  </si>
  <si>
    <t xml:space="preserve">Суп картофельный с бобовыми (горох)</t>
  </si>
  <si>
    <t xml:space="preserve">144, 2013</t>
  </si>
  <si>
    <t xml:space="preserve">Биточек рубленный из птицы с соусом сметанным с томатом и кашей перловой рассыпчатой</t>
  </si>
  <si>
    <t xml:space="preserve">294, 2015, 444, 2013, 242, 2013</t>
  </si>
  <si>
    <t xml:space="preserve">Каша гречневая с мясом</t>
  </si>
  <si>
    <t xml:space="preserve">Борщ Сибирский</t>
  </si>
  <si>
    <t xml:space="preserve">111, 2004</t>
  </si>
  <si>
    <t xml:space="preserve">Котлета рыбная Любительская (минтай) с маслом сливочным, соусом красным основным и макаронными изделиями отварными</t>
  </si>
  <si>
    <t xml:space="preserve">346, 2013, 587, 2004, 291, 2013</t>
  </si>
  <si>
    <t xml:space="preserve">Каша из хлопьев овсяных "Геркулес" молочная вязкая с маслом сливочным</t>
  </si>
  <si>
    <t xml:space="preserve">247, 2013</t>
  </si>
  <si>
    <t>Рассольник</t>
  </si>
  <si>
    <t xml:space="preserve">133, 2013</t>
  </si>
  <si>
    <t xml:space="preserve">Тефтели из мяса с рисом и соусом и пюре картофельное</t>
  </si>
  <si>
    <t xml:space="preserve">ТТК, 429, 2013</t>
  </si>
  <si>
    <t xml:space="preserve">Птица отварная с соусом и макаронные изделия отварные</t>
  </si>
  <si>
    <t xml:space="preserve">487, 2004, 291, 2013</t>
  </si>
  <si>
    <t xml:space="preserve">Суп картофельный с крупой (рис)</t>
  </si>
  <si>
    <t xml:space="preserve">101, 2013</t>
  </si>
  <si>
    <t xml:space="preserve">Биточек из курицы и мяса с соусом молочным и кашей гречневой рассыпчатой с овощами</t>
  </si>
  <si>
    <t xml:space="preserve">ТТК, 435, 2013, ТТК</t>
  </si>
  <si>
    <t xml:space="preserve"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</si>
</sst>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3">
    <font>
      <sz val="11.000000"/>
      <color theme="1"/>
      <name val="Calibri"/>
      <scheme val="minor"/>
    </font>
    <font>
      <sz val="10.000000"/>
      <color theme="1"/>
      <name val="Arial"/>
    </font>
    <font>
      <sz val="10.000000"/>
      <name val="Arial"/>
    </font>
    <font>
      <sz val="11.000000"/>
      <name val="Calibri"/>
      <scheme val="minor"/>
    </font>
    <font>
      <b/>
      <sz val="14.000000"/>
      <color rgb="FF4C4C4C"/>
      <name val="Arial"/>
    </font>
    <font>
      <sz val="10.000000"/>
      <color rgb="FF2D2D2D"/>
      <name val="Arial"/>
    </font>
    <font>
      <sz val="10.000000"/>
      <color rgb="FF4C4C4C"/>
      <name val="Arial"/>
    </font>
    <font>
      <i/>
      <sz val="8.000000"/>
      <color theme="1"/>
      <name val="Arial"/>
    </font>
    <font>
      <b/>
      <sz val="8.000000"/>
      <color theme="1"/>
      <name val="Arial"/>
    </font>
    <font>
      <b/>
      <sz val="8.000000"/>
      <color rgb="FF2D2D2D"/>
      <name val="Arial"/>
    </font>
    <font>
      <i/>
      <sz val="11.000000"/>
      <color theme="1"/>
      <name val="Calibri"/>
      <scheme val="minor"/>
    </font>
    <font>
      <b/>
      <sz val="10.000000"/>
      <color rgb="FF2D2D2D"/>
      <name val="Arial"/>
    </font>
    <font>
      <b/>
      <sz val="11.00000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theme="7" tint="0.79998168889431442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94">
    <xf fontId="0" fillId="0" borderId="0" numFmtId="0" xfId="0"/>
    <xf fontId="1" fillId="0" borderId="0" numFmtId="0" xfId="0" applyFont="1"/>
    <xf fontId="1" fillId="0" borderId="0" numFmtId="0" xfId="0" applyFont="1" applyAlignment="1">
      <alignment horizontal="left"/>
    </xf>
    <xf fontId="1" fillId="0" borderId="0" numFmtId="0" xfId="0" applyFont="1" applyAlignment="1">
      <alignment horizontal="left" vertical="center"/>
    </xf>
    <xf fontId="1" fillId="0" borderId="0" numFmtId="0" xfId="0" applyFont="1" applyAlignment="1">
      <alignment vertical="center"/>
    </xf>
    <xf fontId="1" fillId="0" borderId="0" numFmtId="1" xfId="0" applyNumberFormat="1" applyFont="1"/>
    <xf fontId="1" fillId="0" borderId="0" numFmtId="2" xfId="0" applyNumberFormat="1" applyFont="1"/>
    <xf fontId="2" fillId="2" borderId="1" numFmtId="0" xfId="0" applyFont="1" applyFill="1" applyBorder="1" applyAlignment="1" applyProtection="1">
      <alignment wrapText="1"/>
      <protection locked="0"/>
    </xf>
    <xf fontId="3" fillId="0" borderId="1" numFmtId="0" xfId="0" applyFont="1" applyBorder="1" applyAlignment="1" applyProtection="1">
      <alignment wrapText="1"/>
      <protection locked="0"/>
    </xf>
    <xf fontId="1" fillId="0" borderId="0" numFmtId="0" xfId="0" applyFont="1" applyAlignment="1">
      <alignment horizontal="right"/>
    </xf>
    <xf fontId="1" fillId="2" borderId="1" numFmtId="0" xfId="0" applyFont="1" applyFill="1" applyBorder="1" applyAlignment="1" applyProtection="1">
      <alignment horizontal="left" wrapText="1"/>
      <protection locked="0"/>
    </xf>
    <xf fontId="4" fillId="0" borderId="0" numFmtId="0" xfId="0" applyFont="1" applyAlignment="1">
      <alignment horizontal="left" vertical="center"/>
    </xf>
    <xf fontId="5" fillId="0" borderId="0" numFmtId="0" xfId="0" applyFont="1" applyAlignment="1">
      <alignment horizontal="left" vertical="center"/>
    </xf>
    <xf fontId="6" fillId="0" borderId="0" numFmtId="0" xfId="0" applyFont="1" applyAlignment="1">
      <alignment horizontal="left" vertical="center"/>
    </xf>
    <xf fontId="1" fillId="2" borderId="1" numFmtId="0" xfId="0" applyFont="1" applyFill="1" applyBorder="1" applyAlignment="1" applyProtection="1">
      <alignment vertical="center"/>
      <protection locked="0"/>
    </xf>
    <xf fontId="1" fillId="2" borderId="2" numFmtId="1" xfId="0" applyNumberFormat="1" applyFont="1" applyFill="1" applyBorder="1" applyAlignment="1" applyProtection="1">
      <alignment horizontal="center"/>
      <protection locked="0"/>
    </xf>
    <xf fontId="1" fillId="2" borderId="1" numFmtId="1" xfId="0" applyNumberFormat="1" applyFont="1" applyFill="1" applyBorder="1" applyAlignment="1" applyProtection="1">
      <alignment horizontal="center"/>
      <protection locked="0"/>
    </xf>
    <xf fontId="1" fillId="0" borderId="0" numFmtId="0" xfId="0" applyFont="1" applyAlignment="1" applyProtection="1">
      <alignment horizontal="left"/>
    </xf>
    <xf fontId="7" fillId="0" borderId="0" numFmtId="1" xfId="0" applyNumberFormat="1" applyFont="1" applyAlignment="1">
      <alignment horizontal="center" vertical="top"/>
    </xf>
    <xf fontId="8" fillId="0" borderId="3" numFmtId="0" xfId="0" applyFont="1" applyBorder="1" applyAlignment="1">
      <alignment horizontal="center" vertical="center" wrapText="1"/>
    </xf>
    <xf fontId="8" fillId="0" borderId="4" numFmtId="0" xfId="0" applyFont="1" applyBorder="1" applyAlignment="1">
      <alignment horizontal="center" vertical="center" wrapText="1"/>
    </xf>
    <xf fontId="9" fillId="0" borderId="4" numFmtId="0" xfId="0" applyFont="1" applyBorder="1" applyAlignment="1">
      <alignment horizontal="center" vertical="center" wrapText="1"/>
    </xf>
    <xf fontId="9" fillId="0" borderId="4" numFmtId="1" xfId="0" applyNumberFormat="1" applyFont="1" applyBorder="1" applyAlignment="1">
      <alignment horizontal="center" vertical="center" wrapText="1"/>
    </xf>
    <xf fontId="9" fillId="0" borderId="5" numFmtId="0" xfId="0" applyFont="1" applyBorder="1" applyAlignment="1">
      <alignment horizontal="center" vertical="center" wrapText="1"/>
    </xf>
    <xf fontId="9" fillId="0" borderId="4" numFmtId="2" xfId="0" applyNumberFormat="1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/>
    </xf>
    <xf fontId="1" fillId="0" borderId="7" numFmtId="0" xfId="0" applyFont="1" applyBorder="1" applyAlignment="1">
      <alignment horizontal="center"/>
    </xf>
    <xf fontId="0" fillId="0" borderId="8" numFmtId="0" xfId="0" applyBorder="1"/>
    <xf fontId="0" fillId="0" borderId="9" numFmtId="0" xfId="0" applyBorder="1" applyAlignment="1">
      <alignment vertical="center"/>
    </xf>
    <xf fontId="1" fillId="0" borderId="9" numFmtId="0" xfId="0" applyFont="1" applyBorder="1" applyAlignment="1" applyProtection="1">
      <alignment vertical="center" wrapText="1"/>
      <protection locked="0"/>
    </xf>
    <xf fontId="1" fillId="0" borderId="9" numFmtId="0" xfId="0" applyFont="1" applyBorder="1" applyAlignment="1" applyProtection="1">
      <alignment horizontal="center" vertical="center" wrapText="1"/>
      <protection locked="0"/>
    </xf>
    <xf fontId="1" fillId="0" borderId="9" numFmtId="1" xfId="0" applyNumberFormat="1" applyFont="1" applyBorder="1" applyAlignment="1" applyProtection="1">
      <alignment horizontal="center" vertical="center" wrapText="1"/>
      <protection locked="0"/>
    </xf>
    <xf fontId="1" fillId="0" borderId="10" numFmtId="0" xfId="0" applyFont="1" applyBorder="1" applyAlignment="1" applyProtection="1">
      <alignment horizontal="center" vertical="center" wrapText="1"/>
      <protection locked="0"/>
    </xf>
    <xf fontId="1" fillId="0" borderId="11" numFmtId="2" xfId="0" applyNumberFormat="1" applyFont="1" applyBorder="1" applyAlignment="1" applyProtection="1">
      <alignment horizontal="center" vertical="center" wrapText="1"/>
      <protection locked="0"/>
    </xf>
    <xf fontId="1" fillId="0" borderId="12" numFmtId="0" xfId="0" applyFont="1" applyBorder="1" applyAlignment="1">
      <alignment horizontal="center"/>
    </xf>
    <xf fontId="1" fillId="0" borderId="13" numFmtId="0" xfId="0" applyFont="1" applyBorder="1" applyAlignment="1">
      <alignment horizontal="center"/>
    </xf>
    <xf fontId="0" fillId="0" borderId="14" numFmtId="0" xfId="0" applyBorder="1"/>
    <xf fontId="0" fillId="2" borderId="1" numFmtId="0" xfId="0" applyFill="1" applyBorder="1" applyAlignment="1" applyProtection="1">
      <alignment vertical="center"/>
      <protection locked="0"/>
    </xf>
    <xf fontId="1" fillId="2" borderId="1" numFmtId="0" xfId="0" applyFont="1" applyFill="1" applyBorder="1" applyAlignment="1" applyProtection="1">
      <alignment vertical="center" wrapText="1"/>
      <protection locked="0"/>
    </xf>
    <xf fontId="1" fillId="2" borderId="1" numFmtId="0" xfId="0" applyFont="1" applyFill="1" applyBorder="1" applyAlignment="1" applyProtection="1">
      <alignment horizontal="center" vertical="top" wrapText="1"/>
      <protection locked="0"/>
    </xf>
    <xf fontId="1" fillId="2" borderId="1" numFmtId="1" xfId="0" applyNumberFormat="1" applyFont="1" applyFill="1" applyBorder="1" applyAlignment="1" applyProtection="1">
      <alignment horizontal="center" vertical="top" wrapText="1"/>
      <protection locked="0"/>
    </xf>
    <xf fontId="1" fillId="2" borderId="15" numFmtId="0" xfId="0" applyFont="1" applyFill="1" applyBorder="1" applyAlignment="1" applyProtection="1">
      <alignment horizontal="center" vertical="top" wrapText="1"/>
      <protection locked="0"/>
    </xf>
    <xf fontId="1" fillId="2" borderId="16" numFmtId="2" xfId="0" applyNumberFormat="1" applyFont="1" applyFill="1" applyBorder="1" applyAlignment="1" applyProtection="1">
      <alignment horizontal="center" vertical="top" wrapText="1"/>
      <protection locked="0"/>
    </xf>
    <xf fontId="0" fillId="0" borderId="1" numFmtId="0" xfId="0" applyBorder="1" applyAlignment="1">
      <alignment vertical="center"/>
    </xf>
    <xf fontId="1" fillId="0" borderId="1" numFmtId="0" xfId="0" applyFont="1" applyBorder="1" applyAlignment="1" applyProtection="1">
      <alignment vertical="center" wrapText="1"/>
      <protection locked="0"/>
    </xf>
    <xf fontId="1" fillId="0" borderId="1" numFmtId="0" xfId="0" applyFont="1" applyBorder="1" applyAlignment="1" applyProtection="1">
      <alignment horizontal="center" vertical="top" wrapText="1"/>
      <protection locked="0"/>
    </xf>
    <xf fontId="1" fillId="0" borderId="1" numFmtId="1" xfId="0" applyNumberFormat="1" applyFont="1" applyBorder="1" applyAlignment="1" applyProtection="1">
      <alignment horizontal="center" vertical="top" wrapText="1"/>
      <protection locked="0"/>
    </xf>
    <xf fontId="1" fillId="0" borderId="15" numFmtId="0" xfId="0" applyFont="1" applyBorder="1" applyAlignment="1" applyProtection="1">
      <alignment horizontal="center" vertical="top" wrapText="1"/>
      <protection locked="0"/>
    </xf>
    <xf fontId="1" fillId="0" borderId="16" numFmtId="2" xfId="0" applyNumberFormat="1" applyFont="1" applyBorder="1" applyAlignment="1" applyProtection="1">
      <alignment horizontal="center" vertical="top" wrapText="1"/>
      <protection locked="0"/>
    </xf>
    <xf fontId="1" fillId="0" borderId="17" numFmtId="0" xfId="0" applyFont="1" applyBorder="1" applyAlignment="1">
      <alignment horizontal="center"/>
    </xf>
    <xf fontId="1" fillId="0" borderId="18" numFmtId="0" xfId="0" applyFont="1" applyBorder="1" applyAlignment="1">
      <alignment horizontal="center"/>
    </xf>
    <xf fontId="0" fillId="0" borderId="2" numFmtId="0" xfId="0" applyBorder="1"/>
    <xf fontId="10" fillId="0" borderId="1" numFmtId="0" xfId="0" applyFont="1" applyBorder="1" applyAlignment="1" applyProtection="1">
      <alignment horizontal="right" vertical="center"/>
      <protection locked="0"/>
    </xf>
    <xf fontId="1" fillId="0" borderId="1" numFmtId="0" xfId="0" applyFont="1" applyBorder="1" applyAlignment="1">
      <alignment vertical="center" wrapText="1"/>
    </xf>
    <xf fontId="1" fillId="0" borderId="1" numFmtId="0" xfId="0" applyFont="1" applyBorder="1" applyAlignment="1">
      <alignment horizontal="center" vertical="top" wrapText="1"/>
    </xf>
    <xf fontId="1" fillId="0" borderId="1" numFmtId="1" xfId="0" applyNumberFormat="1" applyFont="1" applyBorder="1" applyAlignment="1">
      <alignment horizontal="center" vertical="top" wrapText="1"/>
    </xf>
    <xf fontId="1" fillId="0" borderId="15" numFmtId="0" xfId="0" applyFont="1" applyBorder="1" applyAlignment="1">
      <alignment horizontal="center" vertical="top" wrapText="1"/>
    </xf>
    <xf fontId="1" fillId="0" borderId="16" numFmtId="2" xfId="0" applyNumberFormat="1" applyFont="1" applyBorder="1" applyAlignment="1">
      <alignment horizontal="center" vertical="top" wrapText="1"/>
    </xf>
    <xf fontId="1" fillId="0" borderId="19" numFmtId="0" xfId="0" applyFont="1" applyBorder="1" applyAlignment="1">
      <alignment horizontal="center"/>
    </xf>
    <xf fontId="1" fillId="0" borderId="20" numFmtId="0" xfId="0" applyFont="1" applyBorder="1" applyAlignment="1">
      <alignment horizontal="center"/>
    </xf>
    <xf fontId="0" fillId="0" borderId="20" numFmtId="0" xfId="0" applyBorder="1"/>
    <xf fontId="1" fillId="0" borderId="1" numFmtId="0" xfId="0" applyFont="1" applyBorder="1" applyAlignment="1" applyProtection="1">
      <alignment horizontal="center" vertical="center" wrapText="1"/>
      <protection locked="0"/>
    </xf>
    <xf fontId="1" fillId="0" borderId="1" numFmtId="1" xfId="0" applyNumberFormat="1" applyFont="1" applyBorder="1" applyAlignment="1" applyProtection="1">
      <alignment horizontal="center" vertical="center" wrapText="1"/>
      <protection locked="0"/>
    </xf>
    <xf fontId="1" fillId="0" borderId="15" numFmtId="0" xfId="0" applyFont="1" applyBorder="1" applyAlignment="1" applyProtection="1">
      <alignment horizontal="center" vertical="center" wrapText="1"/>
      <protection locked="0"/>
    </xf>
    <xf fontId="1" fillId="0" borderId="16" numFmtId="2" xfId="0" applyNumberFormat="1" applyFont="1" applyBorder="1" applyAlignment="1" applyProtection="1">
      <alignment horizontal="center" vertical="center" wrapText="1"/>
      <protection locked="0"/>
    </xf>
    <xf fontId="1" fillId="3" borderId="21" numFmtId="0" xfId="0" applyFont="1" applyFill="1" applyBorder="1" applyAlignment="1">
      <alignment horizontal="center"/>
    </xf>
    <xf fontId="1" fillId="3" borderId="22" numFmtId="0" xfId="0" applyFont="1" applyFill="1" applyBorder="1" applyAlignment="1">
      <alignment horizontal="center"/>
    </xf>
    <xf fontId="11" fillId="3" borderId="23" numFmtId="0" xfId="0" applyFont="1" applyFill="1" applyBorder="1" applyAlignment="1">
      <alignment horizontal="center" vertical="center" wrapText="1"/>
    </xf>
    <xf fontId="12" fillId="3" borderId="24" numFmtId="0" xfId="0" applyFont="1" applyFill="1" applyBorder="1" applyAlignment="1">
      <alignment horizontal="center" vertical="center" wrapText="1"/>
    </xf>
    <xf fontId="1" fillId="3" borderId="22" numFmtId="0" xfId="0" applyFont="1" applyFill="1" applyBorder="1" applyAlignment="1">
      <alignment vertical="center" wrapText="1"/>
    </xf>
    <xf fontId="1" fillId="3" borderId="22" numFmtId="0" xfId="0" applyFont="1" applyFill="1" applyBorder="1" applyAlignment="1">
      <alignment horizontal="center" vertical="top" wrapText="1"/>
    </xf>
    <xf fontId="1" fillId="3" borderId="22" numFmtId="1" xfId="0" applyNumberFormat="1" applyFont="1" applyFill="1" applyBorder="1" applyAlignment="1">
      <alignment horizontal="center" vertical="top" wrapText="1"/>
    </xf>
    <xf fontId="1" fillId="3" borderId="25" numFmtId="0" xfId="0" applyFont="1" applyFill="1" applyBorder="1" applyAlignment="1">
      <alignment horizontal="center" vertical="top" wrapText="1"/>
    </xf>
    <xf fontId="1" fillId="3" borderId="24" numFmtId="2" xfId="0" applyNumberFormat="1" applyFont="1" applyFill="1" applyBorder="1" applyAlignment="1">
      <alignment horizontal="center" vertical="top" wrapText="1"/>
    </xf>
    <xf fontId="1" fillId="0" borderId="9" numFmtId="0" xfId="0" applyFont="1" applyBorder="1" applyAlignment="1" applyProtection="1">
      <alignment vertical="top" wrapText="1"/>
      <protection locked="0"/>
    </xf>
    <xf fontId="1" fillId="0" borderId="9" numFmtId="0" xfId="0" applyFont="1" applyBorder="1" applyAlignment="1" applyProtection="1">
      <alignment horizontal="center" vertical="top" wrapText="1"/>
      <protection locked="0"/>
    </xf>
    <xf fontId="1" fillId="0" borderId="9" numFmtId="1" xfId="0" applyNumberFormat="1" applyFont="1" applyBorder="1" applyAlignment="1" applyProtection="1">
      <alignment horizontal="center" vertical="top" wrapText="1"/>
      <protection locked="0"/>
    </xf>
    <xf fontId="1" fillId="0" borderId="10" numFmtId="0" xfId="0" applyFont="1" applyBorder="1" applyAlignment="1" applyProtection="1">
      <alignment horizontal="center" vertical="top" wrapText="1"/>
      <protection locked="0"/>
    </xf>
    <xf fontId="1" fillId="0" borderId="11" numFmtId="2" xfId="0" applyNumberFormat="1" applyFont="1" applyBorder="1" applyAlignment="1" applyProtection="1">
      <alignment horizontal="center" vertical="top" wrapText="1"/>
      <protection locked="0"/>
    </xf>
    <xf fontId="1" fillId="0" borderId="1" numFmtId="0" xfId="0" applyFont="1" applyBorder="1" applyAlignment="1" applyProtection="1">
      <alignment vertical="top" wrapText="1"/>
      <protection locked="0"/>
    </xf>
    <xf fontId="1" fillId="4" borderId="1" numFmtId="0" xfId="0" applyFont="1" applyFill="1" applyBorder="1" applyAlignment="1" applyProtection="1">
      <alignment vertical="center" wrapText="1"/>
      <protection locked="0"/>
    </xf>
    <xf fontId="1" fillId="4" borderId="1" numFmtId="0" xfId="0" applyFont="1" applyFill="1" applyBorder="1" applyAlignment="1" applyProtection="1">
      <alignment horizontal="center" vertical="top" wrapText="1"/>
      <protection locked="0"/>
    </xf>
    <xf fontId="1" fillId="4" borderId="1" numFmtId="1" xfId="0" applyNumberFormat="1" applyFont="1" applyFill="1" applyBorder="1" applyAlignment="1" applyProtection="1">
      <alignment horizontal="center" vertical="top" wrapText="1"/>
      <protection locked="0"/>
    </xf>
    <xf fontId="1" fillId="4" borderId="15" numFmtId="0" xfId="0" applyFont="1" applyFill="1" applyBorder="1" applyAlignment="1" applyProtection="1">
      <alignment horizontal="center" vertical="top" wrapText="1"/>
      <protection locked="0"/>
    </xf>
    <xf fontId="1" fillId="4" borderId="16" numFmtId="2" xfId="0" applyNumberFormat="1" applyFont="1" applyFill="1" applyBorder="1" applyAlignment="1" applyProtection="1">
      <alignment horizontal="center" vertical="top" wrapText="1"/>
      <protection locked="0"/>
    </xf>
    <xf fontId="0" fillId="0" borderId="1" numFmtId="0" xfId="0" applyBorder="1"/>
    <xf fontId="1" fillId="2" borderId="1" numFmtId="0" xfId="0" applyFont="1" applyFill="1" applyBorder="1" applyAlignment="1" applyProtection="1">
      <alignment vertical="top" wrapText="1"/>
      <protection locked="0"/>
    </xf>
    <xf fontId="0" fillId="0" borderId="1" numFmtId="0" xfId="0" applyBorder="1" applyAlignment="1" applyProtection="1">
      <alignment vertical="center"/>
      <protection locked="0"/>
    </xf>
    <xf fontId="1" fillId="0" borderId="3" numFmtId="0" xfId="0" applyFont="1" applyBorder="1"/>
    <xf fontId="1" fillId="0" borderId="4" numFmtId="0" xfId="0" applyFont="1" applyBorder="1"/>
    <xf fontId="11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/>
    </xf>
    <xf fontId="1" fillId="0" borderId="4" numFmtId="1" xfId="0" applyNumberFormat="1" applyFont="1" applyBorder="1" applyAlignment="1">
      <alignment horizontal="center"/>
    </xf>
    <xf fontId="1" fillId="0" borderId="4" numFmt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pane xSplit="4" ySplit="5" topLeftCell="E6" activePane="bottomRight" state="frozen"/>
      <selection activeCell="N220" activeCellId="0" sqref="N220"/>
    </sheetView>
  </sheetViews>
  <sheetFormatPr defaultRowHeight="14.25"/>
  <cols>
    <col customWidth="1" min="1" max="1" style="1" width="4.7109375"/>
    <col customWidth="1" min="2" max="2" style="1" width="5.28515625"/>
    <col min="3" max="3" style="2" width="9.140625"/>
    <col customWidth="1" min="4" max="4" style="3" width="11.5703125"/>
    <col customWidth="1" min="5" max="5" style="4" width="52.5703125"/>
    <col customWidth="1" min="6" max="6" style="1" width="9.28515625"/>
    <col customWidth="1" min="7" max="7" style="5" width="10"/>
    <col customWidth="1" min="8" max="8" style="5" width="7.5703125"/>
    <col customWidth="1" min="9" max="9" style="5" width="6.85546875"/>
    <col customWidth="1" min="10" max="10" style="5" width="8.140625"/>
    <col customWidth="1" min="11" max="11" style="1" width="10"/>
    <col min="12" max="12" style="6" width="9.140625"/>
    <col min="13" max="16384" style="1" width="9.140625"/>
  </cols>
  <sheetData>
    <row r="1" ht="33" customHeight="1">
      <c r="A1" s="2" t="s">
        <v>0</v>
      </c>
      <c r="C1" s="7" t="s">
        <v>1</v>
      </c>
      <c r="D1" s="8"/>
      <c r="E1" s="8"/>
      <c r="F1" s="9" t="s">
        <v>2</v>
      </c>
      <c r="G1" s="5" t="s">
        <v>3</v>
      </c>
      <c r="H1" s="10" t="s">
        <v>4</v>
      </c>
      <c r="I1" s="10"/>
      <c r="J1" s="10"/>
      <c r="K1" s="10"/>
    </row>
    <row r="2" ht="16.5">
      <c r="A2" s="11" t="s">
        <v>5</v>
      </c>
      <c r="C2" s="1"/>
      <c r="G2" s="5" t="s">
        <v>6</v>
      </c>
      <c r="H2" s="10" t="s">
        <v>7</v>
      </c>
      <c r="I2" s="10"/>
      <c r="J2" s="10"/>
      <c r="K2" s="10"/>
    </row>
    <row r="3" ht="17.25" customHeight="1">
      <c r="A3" s="12" t="s">
        <v>8</v>
      </c>
      <c r="C3" s="1"/>
      <c r="D3" s="13"/>
      <c r="E3" s="14" t="s">
        <v>9</v>
      </c>
      <c r="G3" s="5" t="s">
        <v>10</v>
      </c>
      <c r="H3" s="15">
        <v>1</v>
      </c>
      <c r="I3" s="15">
        <v>1</v>
      </c>
      <c r="J3" s="16">
        <v>2026</v>
      </c>
      <c r="K3" s="17"/>
    </row>
    <row r="4">
      <c r="C4" s="1"/>
      <c r="D4" s="12"/>
      <c r="H4" s="18" t="s">
        <v>11</v>
      </c>
      <c r="I4" s="18" t="s">
        <v>12</v>
      </c>
      <c r="J4" s="18" t="s">
        <v>13</v>
      </c>
    </row>
    <row r="5" ht="31.5">
      <c r="A5" s="19" t="s">
        <v>14</v>
      </c>
      <c r="B5" s="20" t="s">
        <v>15</v>
      </c>
      <c r="C5" s="21" t="s">
        <v>16</v>
      </c>
      <c r="D5" s="21" t="s">
        <v>17</v>
      </c>
      <c r="E5" s="21" t="s">
        <v>18</v>
      </c>
      <c r="F5" s="21" t="s">
        <v>19</v>
      </c>
      <c r="G5" s="22" t="s">
        <v>20</v>
      </c>
      <c r="H5" s="22" t="s">
        <v>21</v>
      </c>
      <c r="I5" s="22" t="s">
        <v>22</v>
      </c>
      <c r="J5" s="22" t="s">
        <v>23</v>
      </c>
      <c r="K5" s="23" t="s">
        <v>24</v>
      </c>
      <c r="L5" s="24" t="s">
        <v>25</v>
      </c>
    </row>
    <row r="6" ht="25.5">
      <c r="A6" s="25">
        <v>1</v>
      </c>
      <c r="B6" s="26">
        <v>1</v>
      </c>
      <c r="C6" s="27" t="s">
        <v>26</v>
      </c>
      <c r="D6" s="28" t="s">
        <v>27</v>
      </c>
      <c r="E6" s="29" t="s">
        <v>28</v>
      </c>
      <c r="F6" s="30">
        <v>200</v>
      </c>
      <c r="G6" s="31">
        <v>6.1500000000000004</v>
      </c>
      <c r="H6" s="31">
        <v>10.52</v>
      </c>
      <c r="I6" s="31">
        <v>27.559999999999999</v>
      </c>
      <c r="J6" s="31">
        <v>229.47999999999999</v>
      </c>
      <c r="K6" s="32" t="s">
        <v>29</v>
      </c>
      <c r="L6" s="33">
        <v>91.400000000000006</v>
      </c>
    </row>
    <row r="7" ht="15">
      <c r="A7" s="34"/>
      <c r="B7" s="35"/>
      <c r="C7" s="36"/>
      <c r="D7" s="37"/>
      <c r="E7" s="38"/>
      <c r="F7" s="39"/>
      <c r="G7" s="40"/>
      <c r="H7" s="40"/>
      <c r="I7" s="40"/>
      <c r="J7" s="40"/>
      <c r="K7" s="41"/>
      <c r="L7" s="42"/>
    </row>
    <row r="8" ht="15">
      <c r="A8" s="34"/>
      <c r="B8" s="35"/>
      <c r="C8" s="36"/>
      <c r="D8" s="43" t="s">
        <v>30</v>
      </c>
      <c r="E8" s="44" t="s">
        <v>31</v>
      </c>
      <c r="F8" s="45">
        <v>200</v>
      </c>
      <c r="G8" s="46">
        <v>3.1899999999999999</v>
      </c>
      <c r="H8" s="46">
        <v>2.6499999999999999</v>
      </c>
      <c r="I8" s="46">
        <v>19.890000000000001</v>
      </c>
      <c r="J8" s="46">
        <v>116.16</v>
      </c>
      <c r="K8" s="47" t="s">
        <v>32</v>
      </c>
      <c r="L8" s="48">
        <v>0</v>
      </c>
    </row>
    <row r="9" ht="15">
      <c r="A9" s="34"/>
      <c r="B9" s="35"/>
      <c r="C9" s="36"/>
      <c r="D9" s="43" t="s">
        <v>33</v>
      </c>
      <c r="E9" s="44" t="s">
        <v>34</v>
      </c>
      <c r="F9" s="45">
        <v>30</v>
      </c>
      <c r="G9" s="46">
        <v>2.2799999999999998</v>
      </c>
      <c r="H9" s="46">
        <v>0.27000000000000002</v>
      </c>
      <c r="I9" s="46">
        <v>14.01</v>
      </c>
      <c r="J9" s="46">
        <v>67.590000000000003</v>
      </c>
      <c r="K9" s="47" t="s">
        <v>35</v>
      </c>
      <c r="L9" s="48">
        <v>0</v>
      </c>
    </row>
    <row r="10" ht="15">
      <c r="A10" s="34"/>
      <c r="B10" s="35"/>
      <c r="C10" s="36"/>
      <c r="D10" s="43" t="s">
        <v>36</v>
      </c>
      <c r="E10" s="44" t="s">
        <v>37</v>
      </c>
      <c r="F10" s="45">
        <v>120</v>
      </c>
      <c r="G10" s="46">
        <v>0.95999999999999996</v>
      </c>
      <c r="H10" s="46">
        <v>0.35999999999999999</v>
      </c>
      <c r="I10" s="46">
        <v>9.7200000000000006</v>
      </c>
      <c r="J10" s="46">
        <v>45.960000000000001</v>
      </c>
      <c r="K10" s="47" t="s">
        <v>38</v>
      </c>
      <c r="L10" s="48">
        <v>0</v>
      </c>
    </row>
    <row r="11" ht="15">
      <c r="A11" s="34"/>
      <c r="B11" s="35"/>
      <c r="C11" s="36"/>
      <c r="D11" s="43" t="s">
        <v>39</v>
      </c>
      <c r="E11" s="44" t="s">
        <v>40</v>
      </c>
      <c r="F11" s="45">
        <v>20</v>
      </c>
      <c r="G11" s="46">
        <v>1.3600000000000001</v>
      </c>
      <c r="H11" s="46">
        <v>0.26000000000000001</v>
      </c>
      <c r="I11" s="46">
        <v>8.1400000000000006</v>
      </c>
      <c r="J11" s="46">
        <v>40.340000000000003</v>
      </c>
      <c r="K11" s="47" t="s">
        <v>41</v>
      </c>
      <c r="L11" s="48">
        <v>0</v>
      </c>
    </row>
    <row r="12" ht="15">
      <c r="A12" s="34"/>
      <c r="B12" s="35"/>
      <c r="C12" s="36"/>
      <c r="D12" s="37"/>
      <c r="E12" s="38"/>
      <c r="F12" s="39"/>
      <c r="G12" s="40"/>
      <c r="H12" s="40"/>
      <c r="I12" s="40"/>
      <c r="J12" s="40"/>
      <c r="K12" s="41"/>
      <c r="L12" s="42"/>
    </row>
    <row r="13" ht="15">
      <c r="A13" s="34"/>
      <c r="B13" s="35"/>
      <c r="C13" s="36"/>
      <c r="D13" s="37"/>
      <c r="E13" s="38"/>
      <c r="F13" s="39"/>
      <c r="G13" s="40"/>
      <c r="H13" s="40"/>
      <c r="I13" s="40"/>
      <c r="J13" s="40"/>
      <c r="K13" s="41"/>
      <c r="L13" s="42"/>
    </row>
    <row r="14" ht="15">
      <c r="A14" s="49"/>
      <c r="B14" s="50"/>
      <c r="C14" s="51"/>
      <c r="D14" s="52" t="s">
        <v>42</v>
      </c>
      <c r="E14" s="53"/>
      <c r="F14" s="54">
        <f>SUM(F6:F13)</f>
        <v>570</v>
      </c>
      <c r="G14" s="55">
        <f>SUM(G6:G13)</f>
        <v>13.939999999999998</v>
      </c>
      <c r="H14" s="55">
        <f>SUM(H6:H13)</f>
        <v>14.059999999999999</v>
      </c>
      <c r="I14" s="55">
        <f>SUM(I6:I13)</f>
        <v>79.320000000000007</v>
      </c>
      <c r="J14" s="55">
        <f>SUM(J6:J13)</f>
        <v>499.52999999999997</v>
      </c>
      <c r="K14" s="56"/>
      <c r="L14" s="57">
        <f>SUM(L6:L13)</f>
        <v>91.400000000000006</v>
      </c>
    </row>
    <row r="15" ht="15">
      <c r="A15" s="58">
        <f>A6</f>
        <v>1</v>
      </c>
      <c r="B15" s="59">
        <f>B6</f>
        <v>1</v>
      </c>
      <c r="C15" s="60" t="s">
        <v>43</v>
      </c>
      <c r="D15" s="43" t="s">
        <v>44</v>
      </c>
      <c r="E15" s="38"/>
      <c r="F15" s="39"/>
      <c r="G15" s="40"/>
      <c r="H15" s="40"/>
      <c r="I15" s="40"/>
      <c r="J15" s="40"/>
      <c r="K15" s="41"/>
      <c r="L15" s="42"/>
    </row>
    <row r="16" ht="15">
      <c r="A16" s="34"/>
      <c r="B16" s="35"/>
      <c r="C16" s="36"/>
      <c r="D16" s="43" t="s">
        <v>45</v>
      </c>
      <c r="E16" s="44" t="s">
        <v>46</v>
      </c>
      <c r="F16" s="45">
        <v>210</v>
      </c>
      <c r="G16" s="46">
        <v>2.0899999999999999</v>
      </c>
      <c r="H16" s="46">
        <v>4.6100000000000003</v>
      </c>
      <c r="I16" s="46">
        <v>14.25</v>
      </c>
      <c r="J16" s="46">
        <v>106.78</v>
      </c>
      <c r="K16" s="47" t="s">
        <v>47</v>
      </c>
      <c r="L16" s="48">
        <v>91.400000000000006</v>
      </c>
    </row>
    <row r="17" ht="15">
      <c r="A17" s="34"/>
      <c r="B17" s="35"/>
      <c r="C17" s="36"/>
      <c r="D17" s="43" t="s">
        <v>48</v>
      </c>
      <c r="E17" s="38"/>
      <c r="F17" s="39"/>
      <c r="G17" s="40"/>
      <c r="H17" s="40"/>
      <c r="I17" s="40"/>
      <c r="J17" s="40"/>
      <c r="K17" s="41"/>
      <c r="L17" s="42"/>
    </row>
    <row r="18" ht="15">
      <c r="A18" s="34"/>
      <c r="B18" s="35"/>
      <c r="C18" s="36"/>
      <c r="D18" s="43" t="s">
        <v>49</v>
      </c>
      <c r="E18" s="38"/>
      <c r="F18" s="39"/>
      <c r="G18" s="40"/>
      <c r="H18" s="40"/>
      <c r="I18" s="40"/>
      <c r="J18" s="40"/>
      <c r="K18" s="41"/>
      <c r="L18" s="42"/>
    </row>
    <row r="19" ht="15">
      <c r="A19" s="34"/>
      <c r="B19" s="35"/>
      <c r="C19" s="36"/>
      <c r="D19" s="43" t="s">
        <v>50</v>
      </c>
      <c r="E19" s="38"/>
      <c r="F19" s="39"/>
      <c r="G19" s="40"/>
      <c r="H19" s="40"/>
      <c r="I19" s="40"/>
      <c r="J19" s="40"/>
      <c r="K19" s="41"/>
      <c r="L19" s="42"/>
    </row>
    <row r="20" ht="15">
      <c r="A20" s="34"/>
      <c r="B20" s="35"/>
      <c r="C20" s="36"/>
      <c r="D20" s="43" t="s">
        <v>51</v>
      </c>
      <c r="E20" s="44" t="s">
        <v>34</v>
      </c>
      <c r="F20" s="45">
        <v>40</v>
      </c>
      <c r="G20" s="46">
        <v>3.04</v>
      </c>
      <c r="H20" s="46">
        <v>0.35999999999999999</v>
      </c>
      <c r="I20" s="46">
        <v>18.68</v>
      </c>
      <c r="J20" s="46">
        <v>90.120000000000005</v>
      </c>
      <c r="K20" s="47" t="s">
        <v>35</v>
      </c>
      <c r="L20" s="48">
        <v>0</v>
      </c>
    </row>
    <row r="21" ht="15">
      <c r="A21" s="34"/>
      <c r="B21" s="35"/>
      <c r="C21" s="36"/>
      <c r="D21" s="43" t="s">
        <v>39</v>
      </c>
      <c r="E21" s="44" t="s">
        <v>40</v>
      </c>
      <c r="F21" s="45">
        <v>30</v>
      </c>
      <c r="G21" s="46">
        <v>2.04</v>
      </c>
      <c r="H21" s="46">
        <v>0.39000000000000001</v>
      </c>
      <c r="I21" s="46">
        <v>12.210000000000001</v>
      </c>
      <c r="J21" s="46">
        <v>60.509999999999998</v>
      </c>
      <c r="K21" s="47" t="s">
        <v>41</v>
      </c>
      <c r="L21" s="48">
        <v>0</v>
      </c>
    </row>
    <row r="22" ht="25.5">
      <c r="A22" s="34"/>
      <c r="B22" s="35"/>
      <c r="C22" s="36"/>
      <c r="D22" s="43" t="s">
        <v>27</v>
      </c>
      <c r="E22" s="44" t="s">
        <v>52</v>
      </c>
      <c r="F22" s="61">
        <v>220</v>
      </c>
      <c r="G22" s="62">
        <v>15.140000000000001</v>
      </c>
      <c r="H22" s="62">
        <v>28.940000000000001</v>
      </c>
      <c r="I22" s="62">
        <v>25.989999999999998</v>
      </c>
      <c r="J22" s="62">
        <v>424.98000000000002</v>
      </c>
      <c r="K22" s="63" t="s">
        <v>53</v>
      </c>
      <c r="L22" s="64">
        <v>0</v>
      </c>
    </row>
    <row r="23" ht="15">
      <c r="A23" s="34"/>
      <c r="B23" s="35"/>
      <c r="C23" s="36"/>
      <c r="D23" s="43" t="s">
        <v>54</v>
      </c>
      <c r="E23" s="44" t="s">
        <v>55</v>
      </c>
      <c r="F23" s="45">
        <v>200</v>
      </c>
      <c r="G23" s="46">
        <v>0.82999999999999996</v>
      </c>
      <c r="H23" s="46">
        <v>0</v>
      </c>
      <c r="I23" s="46">
        <v>20.780000000000001</v>
      </c>
      <c r="J23" s="46">
        <v>86.430000000000007</v>
      </c>
      <c r="K23" s="47" t="s">
        <v>56</v>
      </c>
      <c r="L23" s="48">
        <v>0</v>
      </c>
    </row>
    <row r="24" ht="15">
      <c r="A24" s="34"/>
      <c r="B24" s="35"/>
      <c r="C24" s="36"/>
      <c r="D24" s="37"/>
      <c r="E24" s="38"/>
      <c r="F24" s="39"/>
      <c r="G24" s="40"/>
      <c r="H24" s="40"/>
      <c r="I24" s="40"/>
      <c r="J24" s="40"/>
      <c r="K24" s="41"/>
      <c r="L24" s="42"/>
    </row>
    <row r="25" ht="15">
      <c r="A25" s="34"/>
      <c r="B25" s="35"/>
      <c r="C25" s="36"/>
      <c r="D25" s="37"/>
      <c r="E25" s="38"/>
      <c r="F25" s="39"/>
      <c r="G25" s="40"/>
      <c r="H25" s="40"/>
      <c r="I25" s="40"/>
      <c r="J25" s="40"/>
      <c r="K25" s="41"/>
      <c r="L25" s="42"/>
    </row>
    <row r="26" ht="15">
      <c r="A26" s="49"/>
      <c r="B26" s="50"/>
      <c r="C26" s="51"/>
      <c r="D26" s="52" t="s">
        <v>42</v>
      </c>
      <c r="E26" s="53"/>
      <c r="F26" s="54">
        <f>SUM(F15:F25)</f>
        <v>700</v>
      </c>
      <c r="G26" s="55">
        <f t="shared" ref="G26:J26" si="0">SUM(G15:G25)</f>
        <v>23.140000000000001</v>
      </c>
      <c r="H26" s="55">
        <f t="shared" si="0"/>
        <v>34.300000000000004</v>
      </c>
      <c r="I26" s="55">
        <f t="shared" si="0"/>
        <v>91.909999999999997</v>
      </c>
      <c r="J26" s="55">
        <f t="shared" si="0"/>
        <v>768.82000000000016</v>
      </c>
      <c r="K26" s="56"/>
      <c r="L26" s="57">
        <f>SUM(L15:L25)</f>
        <v>91.400000000000006</v>
      </c>
    </row>
    <row r="27" ht="15.75">
      <c r="A27" s="65">
        <f>A6</f>
        <v>1</v>
      </c>
      <c r="B27" s="66">
        <f>B6</f>
        <v>1</v>
      </c>
      <c r="C27" s="67" t="s">
        <v>57</v>
      </c>
      <c r="D27" s="68"/>
      <c r="E27" s="69"/>
      <c r="F27" s="70">
        <f>F14+F26</f>
        <v>1270</v>
      </c>
      <c r="G27" s="71">
        <f t="shared" ref="G27:J27" si="1">G14+G26</f>
        <v>37.079999999999998</v>
      </c>
      <c r="H27" s="71">
        <f t="shared" si="1"/>
        <v>48.359999999999999</v>
      </c>
      <c r="I27" s="71">
        <f t="shared" si="1"/>
        <v>171.23000000000002</v>
      </c>
      <c r="J27" s="71">
        <f t="shared" si="1"/>
        <v>1268.3500000000001</v>
      </c>
      <c r="K27" s="72"/>
      <c r="L27" s="73">
        <f>L14+L26</f>
        <v>182.80000000000001</v>
      </c>
    </row>
    <row r="28" ht="15">
      <c r="A28" s="25">
        <v>1</v>
      </c>
      <c r="B28" s="26">
        <v>2</v>
      </c>
      <c r="C28" s="27" t="s">
        <v>26</v>
      </c>
      <c r="D28" s="28" t="s">
        <v>27</v>
      </c>
      <c r="E28" s="74" t="s">
        <v>58</v>
      </c>
      <c r="F28" s="75">
        <v>200</v>
      </c>
      <c r="G28" s="76">
        <v>7.71</v>
      </c>
      <c r="H28" s="76">
        <v>10.58</v>
      </c>
      <c r="I28" s="76">
        <v>34.850000000000001</v>
      </c>
      <c r="J28" s="76">
        <v>265.42000000000002</v>
      </c>
      <c r="K28" s="77" t="s">
        <v>59</v>
      </c>
      <c r="L28" s="78">
        <v>91.400000000000006</v>
      </c>
    </row>
    <row r="29" ht="15">
      <c r="A29" s="34"/>
      <c r="B29" s="35"/>
      <c r="C29" s="36"/>
      <c r="D29" s="37"/>
      <c r="E29" s="38"/>
      <c r="F29" s="39"/>
      <c r="G29" s="40"/>
      <c r="H29" s="40"/>
      <c r="I29" s="40"/>
      <c r="J29" s="40"/>
      <c r="K29" s="41"/>
      <c r="L29" s="42"/>
    </row>
    <row r="30" ht="15">
      <c r="A30" s="34"/>
      <c r="B30" s="35"/>
      <c r="C30" s="36"/>
      <c r="D30" s="43" t="s">
        <v>30</v>
      </c>
      <c r="E30" s="79" t="s">
        <v>60</v>
      </c>
      <c r="F30" s="45">
        <v>210</v>
      </c>
      <c r="G30" s="46">
        <v>0.12</v>
      </c>
      <c r="H30" s="46">
        <v>2.9999999999999999e-002</v>
      </c>
      <c r="I30" s="46">
        <v>10</v>
      </c>
      <c r="J30" s="46">
        <v>40.770000000000003</v>
      </c>
      <c r="K30" s="47" t="s">
        <v>61</v>
      </c>
      <c r="L30" s="48">
        <v>0</v>
      </c>
    </row>
    <row r="31" ht="15">
      <c r="A31" s="34"/>
      <c r="B31" s="35"/>
      <c r="C31" s="36"/>
      <c r="D31" s="43" t="s">
        <v>33</v>
      </c>
      <c r="E31" s="44" t="s">
        <v>34</v>
      </c>
      <c r="F31" s="45">
        <v>30</v>
      </c>
      <c r="G31" s="46">
        <v>2.2799999999999998</v>
      </c>
      <c r="H31" s="46">
        <v>0.27000000000000002</v>
      </c>
      <c r="I31" s="46">
        <v>14.01</v>
      </c>
      <c r="J31" s="46">
        <v>67.590000000000003</v>
      </c>
      <c r="K31" s="47" t="s">
        <v>35</v>
      </c>
      <c r="L31" s="48">
        <v>0</v>
      </c>
    </row>
    <row r="32" ht="15">
      <c r="A32" s="34"/>
      <c r="B32" s="35"/>
      <c r="C32" s="36"/>
      <c r="D32" s="43" t="s">
        <v>36</v>
      </c>
      <c r="E32" s="44" t="s">
        <v>62</v>
      </c>
      <c r="F32" s="45">
        <v>150</v>
      </c>
      <c r="G32" s="46">
        <v>0.59999999999999998</v>
      </c>
      <c r="H32" s="46">
        <v>0.59999999999999998</v>
      </c>
      <c r="I32" s="46">
        <v>14.699999999999999</v>
      </c>
      <c r="J32" s="46">
        <v>66.599999999999994</v>
      </c>
      <c r="K32" s="47" t="s">
        <v>38</v>
      </c>
      <c r="L32" s="48">
        <v>0</v>
      </c>
    </row>
    <row r="33" ht="15">
      <c r="A33" s="34"/>
      <c r="B33" s="35"/>
      <c r="C33" s="36"/>
      <c r="D33" s="43" t="s">
        <v>39</v>
      </c>
      <c r="E33" s="44" t="s">
        <v>40</v>
      </c>
      <c r="F33" s="45">
        <v>20</v>
      </c>
      <c r="G33" s="46">
        <v>1.3600000000000001</v>
      </c>
      <c r="H33" s="46">
        <v>0.26000000000000001</v>
      </c>
      <c r="I33" s="46">
        <v>8.1400000000000006</v>
      </c>
      <c r="J33" s="46">
        <v>40.340000000000003</v>
      </c>
      <c r="K33" s="47" t="s">
        <v>41</v>
      </c>
      <c r="L33" s="48">
        <v>0</v>
      </c>
    </row>
    <row r="34" ht="15">
      <c r="A34" s="34"/>
      <c r="B34" s="35"/>
      <c r="C34" s="36"/>
      <c r="D34" s="37"/>
      <c r="E34" s="38"/>
      <c r="F34" s="39"/>
      <c r="G34" s="40"/>
      <c r="H34" s="40"/>
      <c r="I34" s="40"/>
      <c r="J34" s="40"/>
      <c r="K34" s="41"/>
      <c r="L34" s="42"/>
    </row>
    <row r="35" ht="15">
      <c r="A35" s="34"/>
      <c r="B35" s="35"/>
      <c r="C35" s="36"/>
      <c r="D35" s="37"/>
      <c r="E35" s="38"/>
      <c r="F35" s="39"/>
      <c r="G35" s="40"/>
      <c r="H35" s="40"/>
      <c r="I35" s="40"/>
      <c r="J35" s="40"/>
      <c r="K35" s="41"/>
      <c r="L35" s="42"/>
    </row>
    <row r="36" ht="15">
      <c r="A36" s="49"/>
      <c r="B36" s="50"/>
      <c r="C36" s="51"/>
      <c r="D36" s="52" t="s">
        <v>42</v>
      </c>
      <c r="E36" s="53"/>
      <c r="F36" s="54">
        <f>SUM(F28:F35)</f>
        <v>610</v>
      </c>
      <c r="G36" s="55">
        <f>SUM(G28:G35)</f>
        <v>12.069999999999999</v>
      </c>
      <c r="H36" s="55">
        <f>SUM(H28:H35)</f>
        <v>11.739999999999998</v>
      </c>
      <c r="I36" s="55">
        <f>SUM(I28:I35)</f>
        <v>81.700000000000003</v>
      </c>
      <c r="J36" s="55">
        <f t="shared" ref="J36:L36" si="2">SUM(J28:J35)</f>
        <v>480.72000000000003</v>
      </c>
      <c r="K36" s="56"/>
      <c r="L36" s="57">
        <f t="shared" si="2"/>
        <v>91.400000000000006</v>
      </c>
    </row>
    <row r="37" ht="15">
      <c r="A37" s="58">
        <f>A28</f>
        <v>1</v>
      </c>
      <c r="B37" s="59">
        <f>B28</f>
        <v>2</v>
      </c>
      <c r="C37" s="60" t="s">
        <v>43</v>
      </c>
      <c r="D37" s="43" t="s">
        <v>44</v>
      </c>
      <c r="E37" s="38"/>
      <c r="F37" s="39"/>
      <c r="G37" s="40"/>
      <c r="H37" s="40"/>
      <c r="I37" s="40"/>
      <c r="J37" s="40"/>
      <c r="K37" s="41"/>
      <c r="L37" s="42"/>
    </row>
    <row r="38" ht="15">
      <c r="A38" s="34"/>
      <c r="B38" s="35"/>
      <c r="C38" s="36"/>
      <c r="D38" s="43" t="s">
        <v>45</v>
      </c>
      <c r="E38" s="44" t="s">
        <v>63</v>
      </c>
      <c r="F38" s="45">
        <v>210</v>
      </c>
      <c r="G38" s="46">
        <v>2.1499999999999999</v>
      </c>
      <c r="H38" s="46">
        <v>5.8099999999999996</v>
      </c>
      <c r="I38" s="46">
        <v>13.94</v>
      </c>
      <c r="J38" s="46">
        <v>116.62</v>
      </c>
      <c r="K38" s="47" t="s">
        <v>64</v>
      </c>
      <c r="L38" s="48">
        <v>91.400000000000006</v>
      </c>
    </row>
    <row r="39" ht="15">
      <c r="A39" s="34"/>
      <c r="B39" s="35"/>
      <c r="C39" s="36"/>
      <c r="D39" s="43" t="s">
        <v>48</v>
      </c>
      <c r="E39" s="38"/>
      <c r="F39" s="39"/>
      <c r="G39" s="40"/>
      <c r="H39" s="40"/>
      <c r="I39" s="40"/>
      <c r="J39" s="40"/>
      <c r="K39" s="41"/>
      <c r="L39" s="42"/>
    </row>
    <row r="40" ht="15">
      <c r="A40" s="34"/>
      <c r="B40" s="35"/>
      <c r="C40" s="36"/>
      <c r="D40" s="43" t="s">
        <v>49</v>
      </c>
      <c r="E40" s="38"/>
      <c r="F40" s="39"/>
      <c r="G40" s="40"/>
      <c r="H40" s="40"/>
      <c r="I40" s="40"/>
      <c r="J40" s="40"/>
      <c r="K40" s="41"/>
      <c r="L40" s="42"/>
    </row>
    <row r="41" ht="15">
      <c r="A41" s="34"/>
      <c r="B41" s="35"/>
      <c r="C41" s="36"/>
      <c r="D41" s="43" t="s">
        <v>50</v>
      </c>
      <c r="E41" s="38"/>
      <c r="F41" s="39"/>
      <c r="G41" s="40"/>
      <c r="H41" s="40"/>
      <c r="I41" s="40"/>
      <c r="J41" s="40"/>
      <c r="K41" s="41"/>
      <c r="L41" s="42"/>
    </row>
    <row r="42" ht="15">
      <c r="A42" s="34"/>
      <c r="B42" s="35"/>
      <c r="C42" s="36"/>
      <c r="D42" s="43" t="s">
        <v>51</v>
      </c>
      <c r="E42" s="79" t="s">
        <v>34</v>
      </c>
      <c r="F42" s="45">
        <v>40</v>
      </c>
      <c r="G42" s="46">
        <v>3.04</v>
      </c>
      <c r="H42" s="46">
        <v>0.35999999999999999</v>
      </c>
      <c r="I42" s="46">
        <v>18.68</v>
      </c>
      <c r="J42" s="46">
        <v>90.120000000000005</v>
      </c>
      <c r="K42" s="47" t="s">
        <v>35</v>
      </c>
      <c r="L42" s="48">
        <v>0</v>
      </c>
    </row>
    <row r="43" ht="15">
      <c r="A43" s="34"/>
      <c r="B43" s="35"/>
      <c r="C43" s="36"/>
      <c r="D43" s="43" t="s">
        <v>39</v>
      </c>
      <c r="E43" s="79" t="s">
        <v>40</v>
      </c>
      <c r="F43" s="45">
        <v>30</v>
      </c>
      <c r="G43" s="46">
        <v>2.04</v>
      </c>
      <c r="H43" s="46">
        <v>0.39000000000000001</v>
      </c>
      <c r="I43" s="46">
        <v>12.210000000000001</v>
      </c>
      <c r="J43" s="46">
        <v>60.509999999999998</v>
      </c>
      <c r="K43" s="47" t="s">
        <v>41</v>
      </c>
      <c r="L43" s="48">
        <v>0</v>
      </c>
    </row>
    <row r="44" ht="38.25">
      <c r="A44" s="34"/>
      <c r="B44" s="35"/>
      <c r="C44" s="36"/>
      <c r="D44" s="43" t="s">
        <v>27</v>
      </c>
      <c r="E44" s="44" t="s">
        <v>65</v>
      </c>
      <c r="F44" s="61">
        <v>240</v>
      </c>
      <c r="G44" s="62">
        <v>16.690000000000001</v>
      </c>
      <c r="H44" s="62">
        <v>23.32</v>
      </c>
      <c r="I44" s="62">
        <v>42.460000000000001</v>
      </c>
      <c r="J44" s="62">
        <v>446.48000000000002</v>
      </c>
      <c r="K44" s="63" t="s">
        <v>66</v>
      </c>
      <c r="L44" s="64">
        <v>0</v>
      </c>
    </row>
    <row r="45" ht="15">
      <c r="A45" s="34"/>
      <c r="B45" s="35"/>
      <c r="C45" s="36"/>
      <c r="D45" s="43" t="s">
        <v>54</v>
      </c>
      <c r="E45" s="79" t="s">
        <v>67</v>
      </c>
      <c r="F45" s="45">
        <v>200</v>
      </c>
      <c r="G45" s="46">
        <v>0.29999999999999999</v>
      </c>
      <c r="H45" s="46">
        <v>0</v>
      </c>
      <c r="I45" s="46">
        <v>14.5</v>
      </c>
      <c r="J45" s="46">
        <v>59.200000000000003</v>
      </c>
      <c r="K45" s="47" t="s">
        <v>68</v>
      </c>
      <c r="L45" s="48">
        <v>0</v>
      </c>
    </row>
    <row r="46" ht="15">
      <c r="A46" s="34"/>
      <c r="B46" s="35"/>
      <c r="C46" s="36"/>
      <c r="D46" s="37"/>
      <c r="E46" s="38"/>
      <c r="F46" s="39"/>
      <c r="G46" s="40"/>
      <c r="H46" s="40"/>
      <c r="I46" s="40"/>
      <c r="J46" s="40"/>
      <c r="K46" s="41"/>
      <c r="L46" s="42"/>
    </row>
    <row r="47" ht="15">
      <c r="A47" s="34"/>
      <c r="B47" s="35"/>
      <c r="C47" s="36"/>
      <c r="D47" s="37"/>
      <c r="E47" s="38"/>
      <c r="F47" s="39"/>
      <c r="G47" s="40"/>
      <c r="H47" s="40"/>
      <c r="I47" s="40"/>
      <c r="J47" s="40"/>
      <c r="K47" s="41"/>
      <c r="L47" s="42"/>
    </row>
    <row r="48" ht="15">
      <c r="A48" s="49"/>
      <c r="B48" s="50"/>
      <c r="C48" s="51"/>
      <c r="D48" s="52" t="s">
        <v>42</v>
      </c>
      <c r="E48" s="53"/>
      <c r="F48" s="54">
        <f>SUM(F37:F47)</f>
        <v>720</v>
      </c>
      <c r="G48" s="55">
        <f>SUM(G37:G47)</f>
        <v>24.220000000000002</v>
      </c>
      <c r="H48" s="55">
        <f>SUM(H37:H47)</f>
        <v>29.879999999999999</v>
      </c>
      <c r="I48" s="55">
        <f>SUM(I37:I47)</f>
        <v>101.78999999999999</v>
      </c>
      <c r="J48" s="55">
        <f>SUM(J37:J47)</f>
        <v>772.93000000000006</v>
      </c>
      <c r="K48" s="56"/>
      <c r="L48" s="57">
        <f>SUM(L37:L47)</f>
        <v>91.400000000000006</v>
      </c>
    </row>
    <row r="49" ht="15.75" customHeight="1">
      <c r="A49" s="65">
        <f>A28</f>
        <v>1</v>
      </c>
      <c r="B49" s="66">
        <f>B28</f>
        <v>2</v>
      </c>
      <c r="C49" s="67" t="s">
        <v>57</v>
      </c>
      <c r="D49" s="68"/>
      <c r="E49" s="69"/>
      <c r="F49" s="70">
        <f>F36+F48</f>
        <v>1330</v>
      </c>
      <c r="G49" s="71">
        <f>G36+G48</f>
        <v>36.289999999999999</v>
      </c>
      <c r="H49" s="71">
        <f>H36+H48</f>
        <v>41.619999999999997</v>
      </c>
      <c r="I49" s="71">
        <f>I36+I48</f>
        <v>183.49000000000001</v>
      </c>
      <c r="J49" s="71">
        <f>J36+J48</f>
        <v>1253.6500000000001</v>
      </c>
      <c r="K49" s="72"/>
      <c r="L49" s="73">
        <f>L36+L48</f>
        <v>182.80000000000001</v>
      </c>
    </row>
    <row r="50" ht="25.5">
      <c r="A50" s="25">
        <v>1</v>
      </c>
      <c r="B50" s="26">
        <v>3</v>
      </c>
      <c r="C50" s="27" t="s">
        <v>26</v>
      </c>
      <c r="D50" s="28" t="s">
        <v>27</v>
      </c>
      <c r="E50" s="74" t="s">
        <v>69</v>
      </c>
      <c r="F50" s="30">
        <v>250</v>
      </c>
      <c r="G50" s="31">
        <v>22.989999999999998</v>
      </c>
      <c r="H50" s="31">
        <v>10.76</v>
      </c>
      <c r="I50" s="31">
        <v>38.920000000000002</v>
      </c>
      <c r="J50" s="31">
        <v>344.48000000000002</v>
      </c>
      <c r="K50" s="32" t="s">
        <v>70</v>
      </c>
      <c r="L50" s="33">
        <v>91.400000000000006</v>
      </c>
    </row>
    <row r="51" ht="15">
      <c r="A51" s="34"/>
      <c r="B51" s="35"/>
      <c r="C51" s="36"/>
      <c r="D51" s="37"/>
      <c r="E51" s="38"/>
      <c r="F51" s="39"/>
      <c r="G51" s="40"/>
      <c r="H51" s="40"/>
      <c r="I51" s="40"/>
      <c r="J51" s="40"/>
      <c r="K51" s="41"/>
      <c r="L51" s="42"/>
    </row>
    <row r="52" ht="15">
      <c r="A52" s="34"/>
      <c r="B52" s="35"/>
      <c r="C52" s="36"/>
      <c r="D52" s="43" t="s">
        <v>30</v>
      </c>
      <c r="E52" s="79" t="s">
        <v>71</v>
      </c>
      <c r="F52" s="45">
        <v>200</v>
      </c>
      <c r="G52" s="46">
        <v>2.29</v>
      </c>
      <c r="H52" s="46">
        <v>1.25</v>
      </c>
      <c r="I52" s="46">
        <v>15.779999999999999</v>
      </c>
      <c r="J52" s="46">
        <v>83.530000000000001</v>
      </c>
      <c r="K52" s="47" t="s">
        <v>72</v>
      </c>
      <c r="L52" s="48">
        <v>0</v>
      </c>
    </row>
    <row r="53" ht="15">
      <c r="A53" s="34"/>
      <c r="B53" s="35"/>
      <c r="C53" s="36"/>
      <c r="D53" s="43" t="s">
        <v>33</v>
      </c>
      <c r="E53" s="79" t="s">
        <v>34</v>
      </c>
      <c r="F53" s="45">
        <v>30</v>
      </c>
      <c r="G53" s="46">
        <v>2.2799999999999998</v>
      </c>
      <c r="H53" s="46">
        <v>0.27000000000000002</v>
      </c>
      <c r="I53" s="46">
        <v>14.01</v>
      </c>
      <c r="J53" s="46">
        <v>67.590000000000003</v>
      </c>
      <c r="K53" s="47" t="s">
        <v>35</v>
      </c>
      <c r="L53" s="48">
        <v>0</v>
      </c>
    </row>
    <row r="54" ht="15">
      <c r="A54" s="34"/>
      <c r="B54" s="35"/>
      <c r="C54" s="36"/>
      <c r="D54" s="43" t="s">
        <v>36</v>
      </c>
      <c r="E54" s="38"/>
      <c r="F54" s="39"/>
      <c r="G54" s="40"/>
      <c r="H54" s="40"/>
      <c r="I54" s="40"/>
      <c r="J54" s="40"/>
      <c r="K54" s="41"/>
      <c r="L54" s="42"/>
    </row>
    <row r="55" ht="15">
      <c r="A55" s="34"/>
      <c r="B55" s="35"/>
      <c r="C55" s="36"/>
      <c r="D55" s="43" t="s">
        <v>39</v>
      </c>
      <c r="E55" s="79" t="s">
        <v>40</v>
      </c>
      <c r="F55" s="45">
        <v>20</v>
      </c>
      <c r="G55" s="46">
        <v>1.3600000000000001</v>
      </c>
      <c r="H55" s="46">
        <v>0.26000000000000001</v>
      </c>
      <c r="I55" s="46">
        <v>8.1400000000000006</v>
      </c>
      <c r="J55" s="46">
        <v>40.340000000000003</v>
      </c>
      <c r="K55" s="47" t="s">
        <v>41</v>
      </c>
      <c r="L55" s="48">
        <v>0</v>
      </c>
    </row>
    <row r="56" ht="15">
      <c r="A56" s="34"/>
      <c r="B56" s="35"/>
      <c r="C56" s="36"/>
      <c r="D56" s="37"/>
      <c r="E56" s="38"/>
      <c r="F56" s="39"/>
      <c r="G56" s="40"/>
      <c r="H56" s="40"/>
      <c r="I56" s="40"/>
      <c r="J56" s="40"/>
      <c r="K56" s="41"/>
      <c r="L56" s="42"/>
    </row>
    <row r="57" ht="15">
      <c r="A57" s="34"/>
      <c r="B57" s="35"/>
      <c r="C57" s="36"/>
      <c r="D57" s="37"/>
      <c r="E57" s="38"/>
      <c r="F57" s="39"/>
      <c r="G57" s="40"/>
      <c r="H57" s="40"/>
      <c r="I57" s="40"/>
      <c r="J57" s="40"/>
      <c r="K57" s="41"/>
      <c r="L57" s="42"/>
    </row>
    <row r="58" ht="15">
      <c r="A58" s="49"/>
      <c r="B58" s="50"/>
      <c r="C58" s="51"/>
      <c r="D58" s="52" t="s">
        <v>42</v>
      </c>
      <c r="E58" s="53"/>
      <c r="F58" s="54">
        <f>SUM(F50:F57)</f>
        <v>500</v>
      </c>
      <c r="G58" s="55">
        <f>SUM(G50:G57)</f>
        <v>28.919999999999998</v>
      </c>
      <c r="H58" s="55">
        <f>SUM(H50:H57)</f>
        <v>12.539999999999999</v>
      </c>
      <c r="I58" s="55">
        <f>SUM(I50:I57)</f>
        <v>76.850000000000009</v>
      </c>
      <c r="J58" s="55">
        <f t="shared" ref="J58:L58" si="3">SUM(J50:J57)</f>
        <v>535.94000000000005</v>
      </c>
      <c r="K58" s="56"/>
      <c r="L58" s="57">
        <f t="shared" si="3"/>
        <v>91.400000000000006</v>
      </c>
    </row>
    <row r="59" ht="15">
      <c r="A59" s="58">
        <f>A50</f>
        <v>1</v>
      </c>
      <c r="B59" s="59">
        <f>B50</f>
        <v>3</v>
      </c>
      <c r="C59" s="60" t="s">
        <v>43</v>
      </c>
      <c r="D59" s="43" t="s">
        <v>44</v>
      </c>
      <c r="E59" s="38"/>
      <c r="F59" s="39"/>
      <c r="G59" s="40"/>
      <c r="H59" s="40"/>
      <c r="I59" s="40"/>
      <c r="J59" s="40"/>
      <c r="K59" s="41"/>
      <c r="L59" s="42"/>
    </row>
    <row r="60" ht="15">
      <c r="A60" s="34"/>
      <c r="B60" s="35"/>
      <c r="C60" s="36"/>
      <c r="D60" s="43" t="s">
        <v>45</v>
      </c>
      <c r="E60" s="79" t="s">
        <v>73</v>
      </c>
      <c r="F60" s="45">
        <v>210</v>
      </c>
      <c r="G60" s="46">
        <v>1.8200000000000001</v>
      </c>
      <c r="H60" s="46">
        <v>5.6500000000000004</v>
      </c>
      <c r="I60" s="46">
        <v>7.8200000000000003</v>
      </c>
      <c r="J60" s="46">
        <v>89.420000000000002</v>
      </c>
      <c r="K60" s="47" t="s">
        <v>74</v>
      </c>
      <c r="L60" s="48">
        <v>91.400000000000006</v>
      </c>
    </row>
    <row r="61" ht="15">
      <c r="A61" s="34"/>
      <c r="B61" s="35"/>
      <c r="C61" s="36"/>
      <c r="D61" s="43" t="s">
        <v>48</v>
      </c>
      <c r="E61" s="38"/>
      <c r="F61" s="39"/>
      <c r="G61" s="40"/>
      <c r="H61" s="40"/>
      <c r="I61" s="40"/>
      <c r="J61" s="40"/>
      <c r="K61" s="41"/>
      <c r="L61" s="42"/>
    </row>
    <row r="62" ht="15">
      <c r="A62" s="34"/>
      <c r="B62" s="35"/>
      <c r="C62" s="36"/>
      <c r="D62" s="43" t="s">
        <v>49</v>
      </c>
      <c r="E62" s="38"/>
      <c r="F62" s="39"/>
      <c r="G62" s="40"/>
      <c r="H62" s="40"/>
      <c r="I62" s="40"/>
      <c r="J62" s="40"/>
      <c r="K62" s="41"/>
      <c r="L62" s="42"/>
    </row>
    <row r="63" ht="15">
      <c r="A63" s="34"/>
      <c r="B63" s="35"/>
      <c r="C63" s="36"/>
      <c r="D63" s="43" t="s">
        <v>50</v>
      </c>
      <c r="E63" s="38"/>
      <c r="F63" s="39"/>
      <c r="G63" s="40"/>
      <c r="H63" s="40"/>
      <c r="I63" s="40"/>
      <c r="J63" s="40"/>
      <c r="K63" s="41"/>
      <c r="L63" s="42"/>
    </row>
    <row r="64" ht="15">
      <c r="A64" s="34"/>
      <c r="B64" s="35"/>
      <c r="C64" s="36"/>
      <c r="D64" s="43" t="s">
        <v>51</v>
      </c>
      <c r="E64" s="79" t="s">
        <v>34</v>
      </c>
      <c r="F64" s="45">
        <v>40</v>
      </c>
      <c r="G64" s="46">
        <v>3.04</v>
      </c>
      <c r="H64" s="46">
        <v>0.35999999999999999</v>
      </c>
      <c r="I64" s="46">
        <v>18.68</v>
      </c>
      <c r="J64" s="46">
        <v>90.120000000000005</v>
      </c>
      <c r="K64" s="47" t="s">
        <v>35</v>
      </c>
      <c r="L64" s="48">
        <v>0</v>
      </c>
    </row>
    <row r="65" ht="15">
      <c r="A65" s="34"/>
      <c r="B65" s="35"/>
      <c r="C65" s="36"/>
      <c r="D65" s="43" t="s">
        <v>39</v>
      </c>
      <c r="E65" s="79" t="s">
        <v>40</v>
      </c>
      <c r="F65" s="45">
        <v>30</v>
      </c>
      <c r="G65" s="46">
        <v>2.04</v>
      </c>
      <c r="H65" s="46">
        <v>0.39000000000000001</v>
      </c>
      <c r="I65" s="46">
        <v>12.210000000000001</v>
      </c>
      <c r="J65" s="46">
        <v>60.509999999999998</v>
      </c>
      <c r="K65" s="47" t="s">
        <v>41</v>
      </c>
      <c r="L65" s="48">
        <v>0</v>
      </c>
    </row>
    <row r="66" ht="38.25">
      <c r="A66" s="34"/>
      <c r="B66" s="35"/>
      <c r="C66" s="36"/>
      <c r="D66" s="43" t="s">
        <v>27</v>
      </c>
      <c r="E66" s="44" t="s">
        <v>75</v>
      </c>
      <c r="F66" s="61">
        <v>240</v>
      </c>
      <c r="G66" s="62">
        <v>12.869999999999999</v>
      </c>
      <c r="H66" s="62">
        <v>23.440000000000001</v>
      </c>
      <c r="I66" s="62">
        <v>40.479999999999997</v>
      </c>
      <c r="J66" s="62">
        <v>429.08999999999997</v>
      </c>
      <c r="K66" s="63" t="s">
        <v>76</v>
      </c>
      <c r="L66" s="64">
        <v>0</v>
      </c>
    </row>
    <row r="67" ht="15">
      <c r="A67" s="34"/>
      <c r="B67" s="35"/>
      <c r="C67" s="36"/>
      <c r="D67" s="43" t="s">
        <v>54</v>
      </c>
      <c r="E67" s="44" t="s">
        <v>77</v>
      </c>
      <c r="F67" s="45">
        <v>200</v>
      </c>
      <c r="G67" s="46">
        <v>0.11500000000000002</v>
      </c>
      <c r="H67" s="46">
        <v>7.8000000000000014e-002</v>
      </c>
      <c r="I67" s="46">
        <v>16.914000000000001</v>
      </c>
      <c r="J67" s="46">
        <v>68.819999999999993</v>
      </c>
      <c r="K67" s="47" t="s">
        <v>78</v>
      </c>
      <c r="L67" s="48">
        <v>0</v>
      </c>
    </row>
    <row r="68" ht="15">
      <c r="A68" s="34"/>
      <c r="B68" s="35"/>
      <c r="C68" s="36"/>
      <c r="D68" s="37"/>
      <c r="E68" s="38"/>
      <c r="F68" s="39"/>
      <c r="G68" s="40"/>
      <c r="H68" s="40"/>
      <c r="I68" s="40"/>
      <c r="J68" s="40"/>
      <c r="K68" s="41"/>
      <c r="L68" s="42"/>
    </row>
    <row r="69" ht="15">
      <c r="A69" s="34"/>
      <c r="B69" s="35"/>
      <c r="C69" s="36"/>
      <c r="D69" s="37"/>
      <c r="E69" s="38"/>
      <c r="F69" s="39"/>
      <c r="G69" s="40"/>
      <c r="H69" s="40"/>
      <c r="I69" s="40"/>
      <c r="J69" s="40"/>
      <c r="K69" s="41"/>
      <c r="L69" s="42"/>
    </row>
    <row r="70" ht="15">
      <c r="A70" s="49"/>
      <c r="B70" s="50"/>
      <c r="C70" s="51"/>
      <c r="D70" s="52" t="s">
        <v>42</v>
      </c>
      <c r="E70" s="53"/>
      <c r="F70" s="54">
        <f>SUM(F59:F69)</f>
        <v>720</v>
      </c>
      <c r="G70" s="55">
        <f>SUM(G59:G69)</f>
        <v>19.884999999999998</v>
      </c>
      <c r="H70" s="55">
        <f>SUM(H59:H69)</f>
        <v>29.918000000000003</v>
      </c>
      <c r="I70" s="55">
        <f>SUM(I59:I69)</f>
        <v>96.103999999999999</v>
      </c>
      <c r="J70" s="55">
        <f t="shared" ref="J70:L70" si="4">SUM(J59:J69)</f>
        <v>737.96000000000004</v>
      </c>
      <c r="K70" s="56"/>
      <c r="L70" s="57">
        <f t="shared" si="4"/>
        <v>91.400000000000006</v>
      </c>
    </row>
    <row r="71" ht="15.75" customHeight="1">
      <c r="A71" s="65">
        <f>A50</f>
        <v>1</v>
      </c>
      <c r="B71" s="66">
        <f>B50</f>
        <v>3</v>
      </c>
      <c r="C71" s="67" t="s">
        <v>57</v>
      </c>
      <c r="D71" s="68"/>
      <c r="E71" s="69"/>
      <c r="F71" s="70">
        <f>F58+F70</f>
        <v>1220</v>
      </c>
      <c r="G71" s="71">
        <f>G58+G70</f>
        <v>48.804999999999993</v>
      </c>
      <c r="H71" s="71">
        <f>H58+H70</f>
        <v>42.457999999999998</v>
      </c>
      <c r="I71" s="71">
        <f>I58+I70</f>
        <v>172.95400000000001</v>
      </c>
      <c r="J71" s="71">
        <f t="shared" ref="J71:L71" si="5">J58+J70</f>
        <v>1273.9000000000001</v>
      </c>
      <c r="K71" s="72"/>
      <c r="L71" s="73">
        <f t="shared" si="5"/>
        <v>182.80000000000001</v>
      </c>
    </row>
    <row r="72" ht="15">
      <c r="A72" s="25">
        <v>1</v>
      </c>
      <c r="B72" s="26">
        <v>4</v>
      </c>
      <c r="C72" s="27" t="s">
        <v>26</v>
      </c>
      <c r="D72" s="28" t="s">
        <v>27</v>
      </c>
      <c r="E72" s="74" t="s">
        <v>79</v>
      </c>
      <c r="F72" s="75">
        <v>200</v>
      </c>
      <c r="G72" s="76">
        <v>3.1099999999999999</v>
      </c>
      <c r="H72" s="76">
        <v>6.5800000000000001</v>
      </c>
      <c r="I72" s="76">
        <v>30.989999999999998</v>
      </c>
      <c r="J72" s="76">
        <v>195.68000000000001</v>
      </c>
      <c r="K72" s="77" t="s">
        <v>80</v>
      </c>
      <c r="L72" s="78">
        <v>91.400000000000006</v>
      </c>
    </row>
    <row r="73" ht="15">
      <c r="A73" s="34"/>
      <c r="B73" s="35"/>
      <c r="C73" s="36"/>
      <c r="D73" s="37"/>
      <c r="E73" s="38"/>
      <c r="F73" s="39"/>
      <c r="G73" s="40"/>
      <c r="H73" s="40"/>
      <c r="I73" s="40"/>
      <c r="J73" s="40"/>
      <c r="K73" s="41"/>
      <c r="L73" s="42"/>
    </row>
    <row r="74" ht="15">
      <c r="A74" s="34"/>
      <c r="B74" s="35"/>
      <c r="C74" s="36"/>
      <c r="D74" s="43" t="s">
        <v>30</v>
      </c>
      <c r="E74" s="79" t="s">
        <v>81</v>
      </c>
      <c r="F74" s="45">
        <v>215</v>
      </c>
      <c r="G74" s="46">
        <v>0.20999999999999999</v>
      </c>
      <c r="H74" s="46">
        <v>5.0000000000000003e-002</v>
      </c>
      <c r="I74" s="46">
        <v>10.16</v>
      </c>
      <c r="J74" s="46">
        <v>41.880000000000003</v>
      </c>
      <c r="K74" s="47" t="s">
        <v>82</v>
      </c>
      <c r="L74" s="48">
        <v>0</v>
      </c>
    </row>
    <row r="75" ht="15">
      <c r="A75" s="34"/>
      <c r="B75" s="35"/>
      <c r="C75" s="36"/>
      <c r="D75" s="43" t="s">
        <v>33</v>
      </c>
      <c r="E75" s="79" t="s">
        <v>34</v>
      </c>
      <c r="F75" s="45">
        <v>30</v>
      </c>
      <c r="G75" s="46">
        <v>2.2799999999999998</v>
      </c>
      <c r="H75" s="46">
        <v>0.27000000000000002</v>
      </c>
      <c r="I75" s="46">
        <v>14.01</v>
      </c>
      <c r="J75" s="46">
        <v>67.590000000000003</v>
      </c>
      <c r="K75" s="47" t="s">
        <v>35</v>
      </c>
      <c r="L75" s="48">
        <v>0</v>
      </c>
    </row>
    <row r="76" ht="15">
      <c r="A76" s="34"/>
      <c r="B76" s="35"/>
      <c r="C76" s="36"/>
      <c r="D76" s="43" t="s">
        <v>36</v>
      </c>
      <c r="E76" s="80"/>
      <c r="F76" s="81"/>
      <c r="G76" s="82"/>
      <c r="H76" s="82"/>
      <c r="I76" s="82"/>
      <c r="J76" s="82"/>
      <c r="K76" s="83"/>
      <c r="L76" s="84"/>
    </row>
    <row r="77" ht="15">
      <c r="A77" s="34"/>
      <c r="B77" s="35"/>
      <c r="C77" s="36"/>
      <c r="D77" s="85" t="s">
        <v>83</v>
      </c>
      <c r="E77" s="79" t="s">
        <v>84</v>
      </c>
      <c r="F77" s="45">
        <v>10</v>
      </c>
      <c r="G77" s="46">
        <v>2.2999999999999998</v>
      </c>
      <c r="H77" s="46">
        <v>2.8999999999999999</v>
      </c>
      <c r="I77" s="46">
        <v>0</v>
      </c>
      <c r="J77" s="46">
        <v>35.299999999999997</v>
      </c>
      <c r="K77" s="47" t="s">
        <v>85</v>
      </c>
      <c r="L77" s="48">
        <v>0</v>
      </c>
    </row>
    <row r="78" ht="15">
      <c r="A78" s="34"/>
      <c r="B78" s="35"/>
      <c r="C78" s="36"/>
      <c r="D78" s="43" t="s">
        <v>39</v>
      </c>
      <c r="E78" s="79" t="s">
        <v>40</v>
      </c>
      <c r="F78" s="45">
        <v>20</v>
      </c>
      <c r="G78" s="46">
        <v>1.3600000000000001</v>
      </c>
      <c r="H78" s="46">
        <v>0.26000000000000001</v>
      </c>
      <c r="I78" s="46">
        <v>8.1400000000000006</v>
      </c>
      <c r="J78" s="46">
        <v>40.340000000000003</v>
      </c>
      <c r="K78" s="47" t="s">
        <v>41</v>
      </c>
      <c r="L78" s="48">
        <v>0</v>
      </c>
    </row>
    <row r="79" ht="15">
      <c r="A79" s="34"/>
      <c r="B79" s="35"/>
      <c r="C79" s="36"/>
      <c r="D79" s="43" t="s">
        <v>50</v>
      </c>
      <c r="E79" s="79" t="s">
        <v>86</v>
      </c>
      <c r="F79" s="45">
        <v>200</v>
      </c>
      <c r="G79" s="46">
        <v>0</v>
      </c>
      <c r="H79" s="46">
        <v>0</v>
      </c>
      <c r="I79" s="46">
        <v>22.399999999999999</v>
      </c>
      <c r="J79" s="46">
        <v>89.599999999999994</v>
      </c>
      <c r="K79" s="47" t="s">
        <v>87</v>
      </c>
      <c r="L79" s="48">
        <v>0</v>
      </c>
    </row>
    <row r="80" ht="15">
      <c r="A80" s="34"/>
      <c r="B80" s="35"/>
      <c r="C80" s="36"/>
      <c r="D80" s="37"/>
      <c r="E80" s="38"/>
      <c r="F80" s="39"/>
      <c r="G80" s="40"/>
      <c r="H80" s="40"/>
      <c r="I80" s="40"/>
      <c r="J80" s="40"/>
      <c r="K80" s="41"/>
      <c r="L80" s="42"/>
    </row>
    <row r="81" ht="15">
      <c r="A81" s="34"/>
      <c r="B81" s="35"/>
      <c r="C81" s="36"/>
      <c r="D81" s="37"/>
      <c r="E81" s="38"/>
      <c r="F81" s="39"/>
      <c r="G81" s="40"/>
      <c r="H81" s="40"/>
      <c r="I81" s="40"/>
      <c r="J81" s="40"/>
      <c r="K81" s="41"/>
      <c r="L81" s="42"/>
    </row>
    <row r="82" ht="15">
      <c r="A82" s="49"/>
      <c r="B82" s="50"/>
      <c r="C82" s="51"/>
      <c r="D82" s="52" t="s">
        <v>42</v>
      </c>
      <c r="E82" s="53"/>
      <c r="F82" s="54">
        <f>SUM(F72:F81)</f>
        <v>675</v>
      </c>
      <c r="G82" s="55">
        <f>SUM(G72:G81)</f>
        <v>9.2599999999999998</v>
      </c>
      <c r="H82" s="55">
        <f>SUM(H72:H81)</f>
        <v>10.06</v>
      </c>
      <c r="I82" s="55">
        <f>SUM(I72:I81)</f>
        <v>85.699999999999989</v>
      </c>
      <c r="J82" s="55">
        <f t="shared" ref="J82:L82" si="6">SUM(J72:J81)</f>
        <v>470.38999999999999</v>
      </c>
      <c r="K82" s="56"/>
      <c r="L82" s="57">
        <f t="shared" si="6"/>
        <v>91.400000000000006</v>
      </c>
    </row>
    <row r="83" ht="15">
      <c r="A83" s="58">
        <f>A72</f>
        <v>1</v>
      </c>
      <c r="B83" s="59">
        <f>B72</f>
        <v>4</v>
      </c>
      <c r="C83" s="60" t="s">
        <v>43</v>
      </c>
      <c r="D83" s="43" t="s">
        <v>44</v>
      </c>
      <c r="E83" s="38"/>
      <c r="F83" s="39"/>
      <c r="G83" s="40"/>
      <c r="H83" s="40"/>
      <c r="I83" s="40"/>
      <c r="J83" s="40"/>
      <c r="K83" s="41"/>
      <c r="L83" s="42"/>
    </row>
    <row r="84" ht="15">
      <c r="A84" s="34"/>
      <c r="B84" s="35"/>
      <c r="C84" s="36"/>
      <c r="D84" s="43" t="s">
        <v>45</v>
      </c>
      <c r="E84" s="79" t="s">
        <v>88</v>
      </c>
      <c r="F84" s="45">
        <v>200</v>
      </c>
      <c r="G84" s="46">
        <v>4.4299999999999997</v>
      </c>
      <c r="H84" s="46">
        <v>4.4900000000000002</v>
      </c>
      <c r="I84" s="46">
        <v>15.550000000000001</v>
      </c>
      <c r="J84" s="46">
        <v>120.39</v>
      </c>
      <c r="K84" s="47" t="s">
        <v>89</v>
      </c>
      <c r="L84" s="48">
        <v>91.400000000000006</v>
      </c>
    </row>
    <row r="85" ht="15">
      <c r="A85" s="34"/>
      <c r="B85" s="35"/>
      <c r="C85" s="36"/>
      <c r="D85" s="43" t="s">
        <v>48</v>
      </c>
      <c r="E85" s="38"/>
      <c r="F85" s="39"/>
      <c r="G85" s="40"/>
      <c r="H85" s="40"/>
      <c r="I85" s="40"/>
      <c r="J85" s="40"/>
      <c r="K85" s="41"/>
      <c r="L85" s="42"/>
    </row>
    <row r="86" ht="15">
      <c r="A86" s="34"/>
      <c r="B86" s="35"/>
      <c r="C86" s="36"/>
      <c r="D86" s="43" t="s">
        <v>49</v>
      </c>
      <c r="E86" s="38"/>
      <c r="F86" s="39"/>
      <c r="G86" s="40"/>
      <c r="H86" s="40"/>
      <c r="I86" s="40"/>
      <c r="J86" s="40"/>
      <c r="K86" s="41"/>
      <c r="L86" s="42"/>
    </row>
    <row r="87" ht="15">
      <c r="A87" s="34"/>
      <c r="B87" s="35"/>
      <c r="C87" s="36"/>
      <c r="D87" s="43" t="s">
        <v>50</v>
      </c>
      <c r="E87" s="80"/>
      <c r="F87" s="81"/>
      <c r="G87" s="82"/>
      <c r="H87" s="82"/>
      <c r="I87" s="82"/>
      <c r="J87" s="82"/>
      <c r="K87" s="83"/>
      <c r="L87" s="84"/>
    </row>
    <row r="88" ht="15">
      <c r="A88" s="34"/>
      <c r="B88" s="35"/>
      <c r="C88" s="36"/>
      <c r="D88" s="43" t="s">
        <v>51</v>
      </c>
      <c r="E88" s="79" t="s">
        <v>34</v>
      </c>
      <c r="F88" s="45">
        <v>40</v>
      </c>
      <c r="G88" s="46">
        <v>3.04</v>
      </c>
      <c r="H88" s="46">
        <v>0.35999999999999999</v>
      </c>
      <c r="I88" s="46">
        <v>18.68</v>
      </c>
      <c r="J88" s="46">
        <v>90.120000000000005</v>
      </c>
      <c r="K88" s="47" t="s">
        <v>35</v>
      </c>
      <c r="L88" s="48">
        <v>0</v>
      </c>
    </row>
    <row r="89" ht="15">
      <c r="A89" s="34"/>
      <c r="B89" s="35"/>
      <c r="C89" s="36"/>
      <c r="D89" s="43" t="s">
        <v>39</v>
      </c>
      <c r="E89" s="79" t="s">
        <v>40</v>
      </c>
      <c r="F89" s="45">
        <v>30</v>
      </c>
      <c r="G89" s="46">
        <v>2.04</v>
      </c>
      <c r="H89" s="46">
        <v>0.39000000000000001</v>
      </c>
      <c r="I89" s="46">
        <v>12.210000000000001</v>
      </c>
      <c r="J89" s="46">
        <v>60.509999999999998</v>
      </c>
      <c r="K89" s="47" t="s">
        <v>41</v>
      </c>
      <c r="L89" s="48">
        <v>0</v>
      </c>
    </row>
    <row r="90" ht="38.25">
      <c r="A90" s="34"/>
      <c r="B90" s="35"/>
      <c r="C90" s="36"/>
      <c r="D90" s="43" t="s">
        <v>27</v>
      </c>
      <c r="E90" s="44" t="s">
        <v>90</v>
      </c>
      <c r="F90" s="61">
        <v>240</v>
      </c>
      <c r="G90" s="62">
        <v>15.49</v>
      </c>
      <c r="H90" s="62">
        <v>19.920000000000002</v>
      </c>
      <c r="I90" s="62">
        <v>33.310000000000002</v>
      </c>
      <c r="J90" s="62">
        <v>374.48000000000002</v>
      </c>
      <c r="K90" s="63" t="s">
        <v>91</v>
      </c>
      <c r="L90" s="64">
        <v>0</v>
      </c>
    </row>
    <row r="91" ht="15">
      <c r="A91" s="34"/>
      <c r="B91" s="35"/>
      <c r="C91" s="36"/>
      <c r="D91" s="43" t="s">
        <v>54</v>
      </c>
      <c r="E91" s="79" t="s">
        <v>92</v>
      </c>
      <c r="F91" s="45">
        <v>200</v>
      </c>
      <c r="G91" s="46">
        <v>0.16</v>
      </c>
      <c r="H91" s="46">
        <v>8.9999999999999997e-002</v>
      </c>
      <c r="I91" s="46">
        <v>17.280000000000001</v>
      </c>
      <c r="J91" s="46">
        <v>70.569999999999993</v>
      </c>
      <c r="K91" s="47" t="s">
        <v>93</v>
      </c>
      <c r="L91" s="48">
        <v>0</v>
      </c>
    </row>
    <row r="92" ht="15">
      <c r="A92" s="34"/>
      <c r="B92" s="35"/>
      <c r="C92" s="36"/>
      <c r="D92" s="37"/>
      <c r="E92" s="38"/>
      <c r="F92" s="39"/>
      <c r="G92" s="40"/>
      <c r="H92" s="40"/>
      <c r="I92" s="40"/>
      <c r="J92" s="40"/>
      <c r="K92" s="41"/>
      <c r="L92" s="42"/>
    </row>
    <row r="93" ht="15">
      <c r="A93" s="34"/>
      <c r="B93" s="35"/>
      <c r="C93" s="36"/>
      <c r="D93" s="37"/>
      <c r="E93" s="38"/>
      <c r="F93" s="39"/>
      <c r="G93" s="40"/>
      <c r="H93" s="40"/>
      <c r="I93" s="40"/>
      <c r="J93" s="40"/>
      <c r="K93" s="41"/>
      <c r="L93" s="42"/>
    </row>
    <row r="94" ht="15">
      <c r="A94" s="49"/>
      <c r="B94" s="50"/>
      <c r="C94" s="51"/>
      <c r="D94" s="52" t="s">
        <v>42</v>
      </c>
      <c r="E94" s="53"/>
      <c r="F94" s="54">
        <f>SUM(F83:F93)</f>
        <v>710</v>
      </c>
      <c r="G94" s="55">
        <f>SUM(G83:G93)</f>
        <v>25.16</v>
      </c>
      <c r="H94" s="55">
        <f>SUM(H83:H93)</f>
        <v>25.250000000000004</v>
      </c>
      <c r="I94" s="55">
        <f>SUM(I83:I93)</f>
        <v>97.030000000000001</v>
      </c>
      <c r="J94" s="55">
        <f t="shared" ref="J94:L94" si="7">SUM(J83:J93)</f>
        <v>716.06999999999994</v>
      </c>
      <c r="K94" s="56"/>
      <c r="L94" s="57">
        <f t="shared" si="7"/>
        <v>91.400000000000006</v>
      </c>
    </row>
    <row r="95" ht="15.75" customHeight="1">
      <c r="A95" s="65">
        <f>A72</f>
        <v>1</v>
      </c>
      <c r="B95" s="66">
        <f>B72</f>
        <v>4</v>
      </c>
      <c r="C95" s="67" t="s">
        <v>57</v>
      </c>
      <c r="D95" s="68"/>
      <c r="E95" s="69"/>
      <c r="F95" s="70">
        <f>F82+F94</f>
        <v>1385</v>
      </c>
      <c r="G95" s="71">
        <f>G82+G94</f>
        <v>34.420000000000002</v>
      </c>
      <c r="H95" s="71">
        <f>H82+H94</f>
        <v>35.310000000000002</v>
      </c>
      <c r="I95" s="71">
        <f>I82+I94</f>
        <v>182.72999999999999</v>
      </c>
      <c r="J95" s="71">
        <f t="shared" ref="J95:L95" si="8">J82+J94</f>
        <v>1186.46</v>
      </c>
      <c r="K95" s="72"/>
      <c r="L95" s="73">
        <f t="shared" si="8"/>
        <v>182.80000000000001</v>
      </c>
    </row>
    <row r="96" ht="15">
      <c r="A96" s="25">
        <v>1</v>
      </c>
      <c r="B96" s="26">
        <v>5</v>
      </c>
      <c r="C96" s="27" t="s">
        <v>26</v>
      </c>
      <c r="D96" s="28" t="s">
        <v>27</v>
      </c>
      <c r="E96" s="29" t="s">
        <v>94</v>
      </c>
      <c r="F96" s="30">
        <v>250</v>
      </c>
      <c r="G96" s="31">
        <v>21.609999999999999</v>
      </c>
      <c r="H96" s="31">
        <v>13.58</v>
      </c>
      <c r="I96" s="31">
        <v>53.479999999999997</v>
      </c>
      <c r="J96" s="31">
        <v>426.56</v>
      </c>
      <c r="K96" s="32" t="s">
        <v>95</v>
      </c>
      <c r="L96" s="33">
        <v>91.400000000000006</v>
      </c>
    </row>
    <row r="97" ht="15">
      <c r="A97" s="34"/>
      <c r="B97" s="35"/>
      <c r="C97" s="36"/>
      <c r="D97" s="37"/>
      <c r="E97" s="38"/>
      <c r="F97" s="39"/>
      <c r="G97" s="40"/>
      <c r="H97" s="40"/>
      <c r="I97" s="40"/>
      <c r="J97" s="40"/>
      <c r="K97" s="41"/>
      <c r="L97" s="42"/>
    </row>
    <row r="98" ht="15">
      <c r="A98" s="34"/>
      <c r="B98" s="35"/>
      <c r="C98" s="36"/>
      <c r="D98" s="43" t="s">
        <v>30</v>
      </c>
      <c r="E98" s="79" t="s">
        <v>31</v>
      </c>
      <c r="F98" s="45">
        <v>200</v>
      </c>
      <c r="G98" s="46">
        <v>3.1899999999999999</v>
      </c>
      <c r="H98" s="46">
        <v>2.6499999999999999</v>
      </c>
      <c r="I98" s="46">
        <v>19.890000000000001</v>
      </c>
      <c r="J98" s="46">
        <v>116.16</v>
      </c>
      <c r="K98" s="47" t="s">
        <v>32</v>
      </c>
      <c r="L98" s="48">
        <v>0</v>
      </c>
    </row>
    <row r="99" ht="15">
      <c r="A99" s="34"/>
      <c r="B99" s="35"/>
      <c r="C99" s="36"/>
      <c r="D99" s="43" t="s">
        <v>33</v>
      </c>
      <c r="E99" s="79" t="s">
        <v>34</v>
      </c>
      <c r="F99" s="45">
        <v>30</v>
      </c>
      <c r="G99" s="46">
        <v>2.2799999999999998</v>
      </c>
      <c r="H99" s="46">
        <v>0.27000000000000002</v>
      </c>
      <c r="I99" s="46">
        <v>14.01</v>
      </c>
      <c r="J99" s="46">
        <v>67.590000000000003</v>
      </c>
      <c r="K99" s="47" t="s">
        <v>35</v>
      </c>
      <c r="L99" s="48">
        <v>0</v>
      </c>
    </row>
    <row r="100" ht="15">
      <c r="A100" s="34"/>
      <c r="B100" s="35"/>
      <c r="C100" s="36"/>
      <c r="D100" s="43" t="s">
        <v>36</v>
      </c>
      <c r="E100" s="38"/>
      <c r="F100" s="39"/>
      <c r="G100" s="40"/>
      <c r="H100" s="40"/>
      <c r="I100" s="40"/>
      <c r="J100" s="40"/>
      <c r="K100" s="41"/>
      <c r="L100" s="42"/>
    </row>
    <row r="101" ht="15">
      <c r="A101" s="34"/>
      <c r="B101" s="35"/>
      <c r="C101" s="36"/>
      <c r="D101" s="43" t="s">
        <v>39</v>
      </c>
      <c r="E101" s="79" t="s">
        <v>40</v>
      </c>
      <c r="F101" s="45">
        <v>20</v>
      </c>
      <c r="G101" s="46">
        <v>1.3600000000000001</v>
      </c>
      <c r="H101" s="46">
        <v>0.26000000000000001</v>
      </c>
      <c r="I101" s="46">
        <v>8.1400000000000006</v>
      </c>
      <c r="J101" s="46">
        <v>40.340000000000003</v>
      </c>
      <c r="K101" s="47" t="s">
        <v>41</v>
      </c>
      <c r="L101" s="48">
        <v>0</v>
      </c>
    </row>
    <row r="102" ht="15">
      <c r="A102" s="34"/>
      <c r="B102" s="35"/>
      <c r="C102" s="36"/>
      <c r="D102" s="37"/>
      <c r="E102" s="38"/>
      <c r="F102" s="39"/>
      <c r="G102" s="40"/>
      <c r="H102" s="40"/>
      <c r="I102" s="40"/>
      <c r="J102" s="40"/>
      <c r="K102" s="41"/>
      <c r="L102" s="42"/>
    </row>
    <row r="103" ht="15">
      <c r="A103" s="34"/>
      <c r="B103" s="35"/>
      <c r="C103" s="36"/>
      <c r="D103" s="37"/>
      <c r="E103" s="38"/>
      <c r="F103" s="39"/>
      <c r="G103" s="40"/>
      <c r="H103" s="40"/>
      <c r="I103" s="40"/>
      <c r="J103" s="40"/>
      <c r="K103" s="41"/>
      <c r="L103" s="42"/>
    </row>
    <row r="104" ht="15">
      <c r="A104" s="49"/>
      <c r="B104" s="50"/>
      <c r="C104" s="51"/>
      <c r="D104" s="52" t="s">
        <v>42</v>
      </c>
      <c r="E104" s="53"/>
      <c r="F104" s="54">
        <f>SUM(F96:F103)</f>
        <v>500</v>
      </c>
      <c r="G104" s="55">
        <f>SUM(G96:G103)</f>
        <v>28.440000000000001</v>
      </c>
      <c r="H104" s="55">
        <f>SUM(H96:H103)</f>
        <v>16.760000000000002</v>
      </c>
      <c r="I104" s="55">
        <f>SUM(I96:I103)</f>
        <v>95.52000000000001</v>
      </c>
      <c r="J104" s="55">
        <f t="shared" ref="J104:L104" si="9">SUM(J96:J103)</f>
        <v>650.65000000000009</v>
      </c>
      <c r="K104" s="56"/>
      <c r="L104" s="57">
        <f t="shared" si="9"/>
        <v>91.400000000000006</v>
      </c>
    </row>
    <row r="105" ht="15">
      <c r="A105" s="58">
        <f>A96</f>
        <v>1</v>
      </c>
      <c r="B105" s="59">
        <f>B96</f>
        <v>5</v>
      </c>
      <c r="C105" s="60" t="s">
        <v>43</v>
      </c>
      <c r="D105" s="43" t="s">
        <v>44</v>
      </c>
      <c r="E105" s="38"/>
      <c r="F105" s="39"/>
      <c r="G105" s="40"/>
      <c r="H105" s="40"/>
      <c r="I105" s="40"/>
      <c r="J105" s="40"/>
      <c r="K105" s="41"/>
      <c r="L105" s="42"/>
    </row>
    <row r="106" ht="15">
      <c r="A106" s="34"/>
      <c r="B106" s="35"/>
      <c r="C106" s="36"/>
      <c r="D106" s="43" t="s">
        <v>45</v>
      </c>
      <c r="E106" s="79" t="s">
        <v>96</v>
      </c>
      <c r="F106" s="45">
        <v>210</v>
      </c>
      <c r="G106" s="46">
        <v>1.78</v>
      </c>
      <c r="H106" s="46">
        <v>5.6299999999999999</v>
      </c>
      <c r="I106" s="46">
        <v>11</v>
      </c>
      <c r="J106" s="46">
        <v>101.78</v>
      </c>
      <c r="K106" s="47" t="s">
        <v>97</v>
      </c>
      <c r="L106" s="48">
        <v>91.400000000000006</v>
      </c>
    </row>
    <row r="107" ht="15">
      <c r="A107" s="34"/>
      <c r="B107" s="35"/>
      <c r="C107" s="36"/>
      <c r="D107" s="43" t="s">
        <v>48</v>
      </c>
      <c r="E107" s="38"/>
      <c r="F107" s="39"/>
      <c r="G107" s="40"/>
      <c r="H107" s="40"/>
      <c r="I107" s="40"/>
      <c r="J107" s="40"/>
      <c r="K107" s="41"/>
      <c r="L107" s="42"/>
    </row>
    <row r="108" ht="15">
      <c r="A108" s="34"/>
      <c r="B108" s="35"/>
      <c r="C108" s="36"/>
      <c r="D108" s="43" t="s">
        <v>49</v>
      </c>
      <c r="E108" s="38"/>
      <c r="F108" s="39"/>
      <c r="G108" s="40"/>
      <c r="H108" s="40"/>
      <c r="I108" s="40"/>
      <c r="J108" s="40"/>
      <c r="K108" s="41"/>
      <c r="L108" s="42"/>
    </row>
    <row r="109" ht="15">
      <c r="A109" s="34"/>
      <c r="B109" s="35"/>
      <c r="C109" s="36"/>
      <c r="D109" s="43" t="s">
        <v>50</v>
      </c>
      <c r="E109" s="79" t="s">
        <v>98</v>
      </c>
      <c r="F109" s="45">
        <v>200</v>
      </c>
      <c r="G109" s="46">
        <v>0.68000000000000005</v>
      </c>
      <c r="H109" s="46">
        <v>0</v>
      </c>
      <c r="I109" s="46">
        <v>19.27</v>
      </c>
      <c r="J109" s="46">
        <v>79.799999999999997</v>
      </c>
      <c r="K109" s="47" t="s">
        <v>99</v>
      </c>
      <c r="L109" s="48">
        <v>0</v>
      </c>
    </row>
    <row r="110" ht="15">
      <c r="A110" s="34"/>
      <c r="B110" s="35"/>
      <c r="C110" s="36"/>
      <c r="D110" s="43" t="s">
        <v>51</v>
      </c>
      <c r="E110" s="79" t="s">
        <v>34</v>
      </c>
      <c r="F110" s="45">
        <v>40</v>
      </c>
      <c r="G110" s="46">
        <v>3.04</v>
      </c>
      <c r="H110" s="46">
        <v>0.35999999999999999</v>
      </c>
      <c r="I110" s="46">
        <v>18.68</v>
      </c>
      <c r="J110" s="46">
        <v>90.120000000000005</v>
      </c>
      <c r="K110" s="47" t="s">
        <v>35</v>
      </c>
      <c r="L110" s="48">
        <v>0</v>
      </c>
    </row>
    <row r="111" ht="15">
      <c r="A111" s="34"/>
      <c r="B111" s="35"/>
      <c r="C111" s="36"/>
      <c r="D111" s="43" t="s">
        <v>39</v>
      </c>
      <c r="E111" s="79" t="s">
        <v>40</v>
      </c>
      <c r="F111" s="45">
        <v>30</v>
      </c>
      <c r="G111" s="46">
        <v>2.04</v>
      </c>
      <c r="H111" s="46">
        <v>0.39000000000000001</v>
      </c>
      <c r="I111" s="46">
        <v>12.210000000000001</v>
      </c>
      <c r="J111" s="46">
        <v>60.509999999999998</v>
      </c>
      <c r="K111" s="47" t="s">
        <v>41</v>
      </c>
      <c r="L111" s="48">
        <v>0</v>
      </c>
    </row>
    <row r="112" ht="38.25">
      <c r="A112" s="34"/>
      <c r="B112" s="35"/>
      <c r="C112" s="36"/>
      <c r="D112" s="43" t="s">
        <v>27</v>
      </c>
      <c r="E112" s="44" t="s">
        <v>100</v>
      </c>
      <c r="F112" s="61">
        <v>250</v>
      </c>
      <c r="G112" s="62">
        <v>14.039999999999999</v>
      </c>
      <c r="H112" s="62">
        <v>18.280000000000001</v>
      </c>
      <c r="I112" s="62">
        <v>40.469999999999999</v>
      </c>
      <c r="J112" s="62">
        <v>382.56</v>
      </c>
      <c r="K112" s="63" t="s">
        <v>101</v>
      </c>
      <c r="L112" s="64">
        <v>0</v>
      </c>
    </row>
    <row r="113" ht="15">
      <c r="A113" s="34"/>
      <c r="B113" s="35"/>
      <c r="C113" s="36"/>
      <c r="D113" s="37"/>
      <c r="E113" s="38"/>
      <c r="F113" s="39"/>
      <c r="G113" s="40"/>
      <c r="H113" s="40"/>
      <c r="I113" s="40"/>
      <c r="J113" s="40"/>
      <c r="K113" s="41"/>
      <c r="L113" s="42"/>
    </row>
    <row r="114" ht="15">
      <c r="A114" s="34"/>
      <c r="B114" s="35"/>
      <c r="C114" s="36"/>
      <c r="D114" s="37"/>
      <c r="E114" s="38"/>
      <c r="F114" s="39"/>
      <c r="G114" s="40"/>
      <c r="H114" s="40"/>
      <c r="I114" s="40"/>
      <c r="J114" s="40"/>
      <c r="K114" s="41"/>
      <c r="L114" s="42"/>
    </row>
    <row r="115" ht="15">
      <c r="A115" s="49"/>
      <c r="B115" s="50"/>
      <c r="C115" s="51"/>
      <c r="D115" s="52" t="s">
        <v>42</v>
      </c>
      <c r="E115" s="53"/>
      <c r="F115" s="54">
        <f>SUM(F105:F114)</f>
        <v>730</v>
      </c>
      <c r="G115" s="55">
        <f>SUM(G105:G114)</f>
        <v>21.579999999999998</v>
      </c>
      <c r="H115" s="55">
        <f>SUM(H105:H114)</f>
        <v>24.66</v>
      </c>
      <c r="I115" s="55">
        <f>SUM(I105:I114)</f>
        <v>101.63</v>
      </c>
      <c r="J115" s="55">
        <f>SUM(J105:J114)</f>
        <v>714.76999999999998</v>
      </c>
      <c r="K115" s="56"/>
      <c r="L115" s="57">
        <f>SUM(L105:L114)</f>
        <v>91.400000000000006</v>
      </c>
    </row>
    <row r="116" ht="15.75" customHeight="1">
      <c r="A116" s="65">
        <f>A96</f>
        <v>1</v>
      </c>
      <c r="B116" s="66">
        <f>B96</f>
        <v>5</v>
      </c>
      <c r="C116" s="67" t="s">
        <v>57</v>
      </c>
      <c r="D116" s="68"/>
      <c r="E116" s="69"/>
      <c r="F116" s="70">
        <f>F104+F115</f>
        <v>1230</v>
      </c>
      <c r="G116" s="71">
        <f>G104+G115</f>
        <v>50.019999999999996</v>
      </c>
      <c r="H116" s="71">
        <f>H104+H115</f>
        <v>41.420000000000002</v>
      </c>
      <c r="I116" s="71">
        <f>I104+I115</f>
        <v>197.15000000000001</v>
      </c>
      <c r="J116" s="71">
        <f>J104+J115</f>
        <v>1365.4200000000001</v>
      </c>
      <c r="K116" s="72"/>
      <c r="L116" s="73">
        <f>L104+L115</f>
        <v>182.80000000000001</v>
      </c>
    </row>
    <row r="117" ht="15">
      <c r="A117" s="25">
        <v>2</v>
      </c>
      <c r="B117" s="26">
        <v>1</v>
      </c>
      <c r="C117" s="27" t="s">
        <v>26</v>
      </c>
      <c r="D117" s="28" t="s">
        <v>27</v>
      </c>
      <c r="E117" s="74" t="s">
        <v>102</v>
      </c>
      <c r="F117" s="75">
        <v>200</v>
      </c>
      <c r="G117" s="76">
        <v>8.8499999999999996</v>
      </c>
      <c r="H117" s="76">
        <v>11.5</v>
      </c>
      <c r="I117" s="76">
        <v>38.369999999999997</v>
      </c>
      <c r="J117" s="76">
        <v>292.37</v>
      </c>
      <c r="K117" s="77" t="s">
        <v>103</v>
      </c>
      <c r="L117" s="78">
        <v>91.400000000000006</v>
      </c>
    </row>
    <row r="118" ht="15">
      <c r="A118" s="34"/>
      <c r="B118" s="35"/>
      <c r="C118" s="36"/>
      <c r="D118" s="37"/>
      <c r="E118" s="38"/>
      <c r="F118" s="39"/>
      <c r="G118" s="40"/>
      <c r="H118" s="40"/>
      <c r="I118" s="40"/>
      <c r="J118" s="40"/>
      <c r="K118" s="41"/>
      <c r="L118" s="42"/>
    </row>
    <row r="119" ht="15">
      <c r="A119" s="34"/>
      <c r="B119" s="35"/>
      <c r="C119" s="36"/>
      <c r="D119" s="43" t="s">
        <v>30</v>
      </c>
      <c r="E119" s="79" t="s">
        <v>60</v>
      </c>
      <c r="F119" s="45">
        <v>210</v>
      </c>
      <c r="G119" s="46">
        <v>0.12</v>
      </c>
      <c r="H119" s="46">
        <v>2.9999999999999999e-002</v>
      </c>
      <c r="I119" s="46">
        <v>10</v>
      </c>
      <c r="J119" s="46">
        <v>40.770000000000003</v>
      </c>
      <c r="K119" s="47" t="s">
        <v>61</v>
      </c>
      <c r="L119" s="48">
        <v>0</v>
      </c>
    </row>
    <row r="120" ht="15">
      <c r="A120" s="34"/>
      <c r="B120" s="35"/>
      <c r="C120" s="36"/>
      <c r="D120" s="43" t="s">
        <v>33</v>
      </c>
      <c r="E120" s="79" t="s">
        <v>34</v>
      </c>
      <c r="F120" s="45">
        <v>30</v>
      </c>
      <c r="G120" s="46">
        <v>2.2799999999999998</v>
      </c>
      <c r="H120" s="46">
        <v>0.27000000000000002</v>
      </c>
      <c r="I120" s="46">
        <v>14.01</v>
      </c>
      <c r="J120" s="46">
        <v>67.590000000000003</v>
      </c>
      <c r="K120" s="47" t="s">
        <v>35</v>
      </c>
      <c r="L120" s="48">
        <v>0</v>
      </c>
    </row>
    <row r="121" ht="15">
      <c r="A121" s="34"/>
      <c r="B121" s="35"/>
      <c r="C121" s="36"/>
      <c r="D121" s="43" t="s">
        <v>36</v>
      </c>
      <c r="E121" s="44" t="s">
        <v>62</v>
      </c>
      <c r="F121" s="45">
        <v>150</v>
      </c>
      <c r="G121" s="46">
        <v>0.59999999999999998</v>
      </c>
      <c r="H121" s="46">
        <v>0.59999999999999998</v>
      </c>
      <c r="I121" s="46">
        <v>14.699999999999999</v>
      </c>
      <c r="J121" s="46">
        <v>66.599999999999994</v>
      </c>
      <c r="K121" s="47" t="s">
        <v>38</v>
      </c>
      <c r="L121" s="48">
        <v>0</v>
      </c>
    </row>
    <row r="122" ht="15">
      <c r="A122" s="34"/>
      <c r="B122" s="35"/>
      <c r="C122" s="36"/>
      <c r="D122" s="85" t="s">
        <v>83</v>
      </c>
      <c r="E122" s="79" t="s">
        <v>84</v>
      </c>
      <c r="F122" s="45">
        <v>10</v>
      </c>
      <c r="G122" s="46">
        <v>2.2999999999999998</v>
      </c>
      <c r="H122" s="46">
        <v>2.8999999999999999</v>
      </c>
      <c r="I122" s="46">
        <v>0</v>
      </c>
      <c r="J122" s="46">
        <v>35.299999999999997</v>
      </c>
      <c r="K122" s="47" t="s">
        <v>85</v>
      </c>
      <c r="L122" s="48">
        <v>0</v>
      </c>
    </row>
    <row r="123" ht="15">
      <c r="A123" s="34"/>
      <c r="B123" s="35"/>
      <c r="C123" s="36"/>
      <c r="D123" s="43" t="s">
        <v>39</v>
      </c>
      <c r="E123" s="79" t="s">
        <v>40</v>
      </c>
      <c r="F123" s="45">
        <v>20</v>
      </c>
      <c r="G123" s="46">
        <v>1.3600000000000001</v>
      </c>
      <c r="H123" s="46">
        <v>0.26000000000000001</v>
      </c>
      <c r="I123" s="46">
        <v>8.1400000000000006</v>
      </c>
      <c r="J123" s="46">
        <v>40.340000000000003</v>
      </c>
      <c r="K123" s="47" t="s">
        <v>41</v>
      </c>
      <c r="L123" s="48">
        <v>0</v>
      </c>
    </row>
    <row r="124" ht="15">
      <c r="A124" s="34"/>
      <c r="B124" s="35"/>
      <c r="C124" s="36"/>
      <c r="D124" s="37"/>
      <c r="E124" s="38"/>
      <c r="F124" s="39"/>
      <c r="G124" s="40"/>
      <c r="H124" s="40"/>
      <c r="I124" s="40"/>
      <c r="J124" s="40"/>
      <c r="K124" s="41"/>
      <c r="L124" s="42"/>
    </row>
    <row r="125" ht="15">
      <c r="A125" s="34"/>
      <c r="B125" s="35"/>
      <c r="C125" s="36"/>
      <c r="D125" s="37"/>
      <c r="E125" s="38"/>
      <c r="F125" s="39"/>
      <c r="G125" s="40"/>
      <c r="H125" s="40"/>
      <c r="I125" s="40"/>
      <c r="J125" s="40"/>
      <c r="K125" s="41"/>
      <c r="L125" s="42"/>
    </row>
    <row r="126" ht="15">
      <c r="A126" s="49"/>
      <c r="B126" s="50"/>
      <c r="C126" s="51"/>
      <c r="D126" s="52" t="s">
        <v>42</v>
      </c>
      <c r="E126" s="53"/>
      <c r="F126" s="54">
        <f>SUM(F117:F125)</f>
        <v>620</v>
      </c>
      <c r="G126" s="55">
        <f>SUM(G117:G125)</f>
        <v>15.509999999999998</v>
      </c>
      <c r="H126" s="55">
        <f>SUM(H117:H125)</f>
        <v>15.559999999999999</v>
      </c>
      <c r="I126" s="55">
        <f>SUM(I117:I125)</f>
        <v>85.219999999999999</v>
      </c>
      <c r="J126" s="55">
        <f>SUM(J117:J125)</f>
        <v>542.97000000000003</v>
      </c>
      <c r="K126" s="56"/>
      <c r="L126" s="57">
        <f>SUM(L117:L125)</f>
        <v>91.400000000000006</v>
      </c>
    </row>
    <row r="127" ht="15">
      <c r="A127" s="58">
        <f>A117</f>
        <v>2</v>
      </c>
      <c r="B127" s="59">
        <f>B117</f>
        <v>1</v>
      </c>
      <c r="C127" s="60" t="s">
        <v>43</v>
      </c>
      <c r="D127" s="43" t="s">
        <v>44</v>
      </c>
      <c r="E127" s="38"/>
      <c r="F127" s="39"/>
      <c r="G127" s="40"/>
      <c r="H127" s="40"/>
      <c r="I127" s="40"/>
      <c r="J127" s="40"/>
      <c r="K127" s="41"/>
      <c r="L127" s="42"/>
    </row>
    <row r="128" ht="15">
      <c r="A128" s="34"/>
      <c r="B128" s="35"/>
      <c r="C128" s="36"/>
      <c r="D128" s="43" t="s">
        <v>45</v>
      </c>
      <c r="E128" s="79" t="s">
        <v>104</v>
      </c>
      <c r="F128" s="45">
        <v>200</v>
      </c>
      <c r="G128" s="46">
        <v>2.2799999999999998</v>
      </c>
      <c r="H128" s="46">
        <v>2.7400000000000002</v>
      </c>
      <c r="I128" s="46">
        <v>16.73</v>
      </c>
      <c r="J128" s="46">
        <v>100.69</v>
      </c>
      <c r="K128" s="47" t="s">
        <v>105</v>
      </c>
      <c r="L128" s="48">
        <v>91.400000000000006</v>
      </c>
    </row>
    <row r="129" ht="15">
      <c r="A129" s="34"/>
      <c r="B129" s="35"/>
      <c r="C129" s="36"/>
      <c r="D129" s="43" t="s">
        <v>48</v>
      </c>
      <c r="E129" s="38"/>
      <c r="F129" s="39"/>
      <c r="G129" s="40"/>
      <c r="H129" s="40"/>
      <c r="I129" s="40"/>
      <c r="J129" s="40"/>
      <c r="K129" s="41"/>
      <c r="L129" s="42"/>
    </row>
    <row r="130" ht="15">
      <c r="A130" s="34"/>
      <c r="B130" s="35"/>
      <c r="C130" s="36"/>
      <c r="D130" s="43" t="s">
        <v>49</v>
      </c>
      <c r="E130" s="38"/>
      <c r="F130" s="39"/>
      <c r="G130" s="40"/>
      <c r="H130" s="40"/>
      <c r="I130" s="40"/>
      <c r="J130" s="40"/>
      <c r="K130" s="41"/>
      <c r="L130" s="42"/>
    </row>
    <row r="131" ht="15">
      <c r="A131" s="34"/>
      <c r="B131" s="35"/>
      <c r="C131" s="36"/>
      <c r="D131" s="43" t="s">
        <v>50</v>
      </c>
      <c r="E131" s="38"/>
      <c r="F131" s="39"/>
      <c r="G131" s="40"/>
      <c r="H131" s="40"/>
      <c r="I131" s="40"/>
      <c r="J131" s="40"/>
      <c r="K131" s="41"/>
      <c r="L131" s="42"/>
    </row>
    <row r="132" ht="15">
      <c r="A132" s="34"/>
      <c r="B132" s="35"/>
      <c r="C132" s="36"/>
      <c r="D132" s="43" t="s">
        <v>51</v>
      </c>
      <c r="E132" s="79" t="s">
        <v>34</v>
      </c>
      <c r="F132" s="45">
        <v>40</v>
      </c>
      <c r="G132" s="46">
        <v>3.04</v>
      </c>
      <c r="H132" s="46">
        <v>0.35999999999999999</v>
      </c>
      <c r="I132" s="46">
        <v>18.68</v>
      </c>
      <c r="J132" s="46">
        <v>90.120000000000005</v>
      </c>
      <c r="K132" s="47" t="s">
        <v>35</v>
      </c>
      <c r="L132" s="48">
        <v>0</v>
      </c>
    </row>
    <row r="133" ht="15">
      <c r="A133" s="34"/>
      <c r="B133" s="35"/>
      <c r="C133" s="36"/>
      <c r="D133" s="43" t="s">
        <v>39</v>
      </c>
      <c r="E133" s="79" t="s">
        <v>40</v>
      </c>
      <c r="F133" s="45">
        <v>30</v>
      </c>
      <c r="G133" s="46">
        <v>2.04</v>
      </c>
      <c r="H133" s="46">
        <v>0.39000000000000001</v>
      </c>
      <c r="I133" s="46">
        <v>12.210000000000001</v>
      </c>
      <c r="J133" s="46">
        <v>60.509999999999998</v>
      </c>
      <c r="K133" s="47" t="s">
        <v>41</v>
      </c>
      <c r="L133" s="48">
        <v>0</v>
      </c>
    </row>
    <row r="134" ht="15">
      <c r="A134" s="34"/>
      <c r="B134" s="35"/>
      <c r="C134" s="36"/>
      <c r="D134" s="43" t="s">
        <v>27</v>
      </c>
      <c r="E134" s="79" t="s">
        <v>106</v>
      </c>
      <c r="F134" s="45">
        <v>250</v>
      </c>
      <c r="G134" s="46">
        <v>16.52</v>
      </c>
      <c r="H134" s="46">
        <v>33.189999999999998</v>
      </c>
      <c r="I134" s="46">
        <v>53.189999999999998</v>
      </c>
      <c r="J134" s="46">
        <v>577.58000000000004</v>
      </c>
      <c r="K134" s="47" t="s">
        <v>107</v>
      </c>
      <c r="L134" s="48">
        <v>0</v>
      </c>
    </row>
    <row r="135" ht="15">
      <c r="A135" s="34"/>
      <c r="B135" s="35"/>
      <c r="C135" s="36"/>
      <c r="D135" s="43" t="s">
        <v>54</v>
      </c>
      <c r="E135" s="79" t="s">
        <v>55</v>
      </c>
      <c r="F135" s="45">
        <v>200</v>
      </c>
      <c r="G135" s="46">
        <v>0.82999999999999996</v>
      </c>
      <c r="H135" s="46">
        <v>0</v>
      </c>
      <c r="I135" s="46">
        <v>20.780000000000001</v>
      </c>
      <c r="J135" s="46">
        <v>86.430000000000007</v>
      </c>
      <c r="K135" s="47" t="s">
        <v>56</v>
      </c>
      <c r="L135" s="48">
        <v>0</v>
      </c>
    </row>
    <row r="136" ht="15">
      <c r="A136" s="34"/>
      <c r="B136" s="35"/>
      <c r="C136" s="36"/>
      <c r="D136" s="37"/>
      <c r="E136" s="38"/>
      <c r="F136" s="39"/>
      <c r="G136" s="40"/>
      <c r="H136" s="40"/>
      <c r="I136" s="40"/>
      <c r="J136" s="40"/>
      <c r="K136" s="41"/>
      <c r="L136" s="42"/>
    </row>
    <row r="137" ht="15">
      <c r="A137" s="34"/>
      <c r="B137" s="35"/>
      <c r="C137" s="36"/>
      <c r="D137" s="37"/>
      <c r="E137" s="38"/>
      <c r="F137" s="39"/>
      <c r="G137" s="40"/>
      <c r="H137" s="40"/>
      <c r="I137" s="40"/>
      <c r="J137" s="40"/>
      <c r="K137" s="41"/>
      <c r="L137" s="42"/>
    </row>
    <row r="138" ht="15">
      <c r="A138" s="49"/>
      <c r="B138" s="50"/>
      <c r="C138" s="51"/>
      <c r="D138" s="52" t="s">
        <v>42</v>
      </c>
      <c r="E138" s="53"/>
      <c r="F138" s="54">
        <f>SUM(F127:F137)</f>
        <v>720</v>
      </c>
      <c r="G138" s="55">
        <f t="shared" ref="G138:J138" si="10">SUM(G127:G137)</f>
        <v>24.709999999999997</v>
      </c>
      <c r="H138" s="55">
        <f t="shared" si="10"/>
        <v>36.68</v>
      </c>
      <c r="I138" s="55">
        <f t="shared" si="10"/>
        <v>121.59</v>
      </c>
      <c r="J138" s="55">
        <f t="shared" si="10"/>
        <v>915.33000000000015</v>
      </c>
      <c r="K138" s="56"/>
      <c r="L138" s="57">
        <f>SUM(L127:L137)</f>
        <v>91.400000000000006</v>
      </c>
    </row>
    <row r="139" ht="15.75">
      <c r="A139" s="65">
        <f>A117</f>
        <v>2</v>
      </c>
      <c r="B139" s="66">
        <f>B117</f>
        <v>1</v>
      </c>
      <c r="C139" s="67" t="s">
        <v>57</v>
      </c>
      <c r="D139" s="68"/>
      <c r="E139" s="69"/>
      <c r="F139" s="70">
        <f>F126+F138</f>
        <v>1340</v>
      </c>
      <c r="G139" s="71">
        <f>G126+G138</f>
        <v>40.219999999999999</v>
      </c>
      <c r="H139" s="71">
        <f>H126+H138</f>
        <v>52.239999999999995</v>
      </c>
      <c r="I139" s="71">
        <f>I126+I138</f>
        <v>206.81</v>
      </c>
      <c r="J139" s="71">
        <f t="shared" ref="J139:L139" si="11">J126+J138</f>
        <v>1458.3000000000002</v>
      </c>
      <c r="K139" s="72"/>
      <c r="L139" s="73">
        <f t="shared" si="11"/>
        <v>182.80000000000001</v>
      </c>
    </row>
    <row r="140" ht="15">
      <c r="A140" s="25">
        <v>2</v>
      </c>
      <c r="B140" s="26">
        <v>2</v>
      </c>
      <c r="C140" s="27" t="s">
        <v>26</v>
      </c>
      <c r="D140" s="28" t="s">
        <v>27</v>
      </c>
      <c r="E140" s="74" t="s">
        <v>108</v>
      </c>
      <c r="F140" s="75">
        <v>200</v>
      </c>
      <c r="G140" s="76">
        <v>6.3799999999999999</v>
      </c>
      <c r="H140" s="76">
        <v>10.44</v>
      </c>
      <c r="I140" s="76">
        <v>37.109999999999999</v>
      </c>
      <c r="J140" s="76">
        <v>267.94999999999999</v>
      </c>
      <c r="K140" s="77" t="s">
        <v>109</v>
      </c>
      <c r="L140" s="78">
        <v>91.400000000000006</v>
      </c>
    </row>
    <row r="141" ht="15">
      <c r="A141" s="34"/>
      <c r="B141" s="35"/>
      <c r="C141" s="36"/>
      <c r="D141" s="37"/>
      <c r="E141" s="38"/>
      <c r="F141" s="39"/>
      <c r="G141" s="40"/>
      <c r="H141" s="40"/>
      <c r="I141" s="40"/>
      <c r="J141" s="40"/>
      <c r="K141" s="41"/>
      <c r="L141" s="42"/>
    </row>
    <row r="142" ht="15">
      <c r="A142" s="34"/>
      <c r="B142" s="35"/>
      <c r="C142" s="36"/>
      <c r="D142" s="43" t="s">
        <v>30</v>
      </c>
      <c r="E142" s="79" t="s">
        <v>31</v>
      </c>
      <c r="F142" s="45">
        <v>200</v>
      </c>
      <c r="G142" s="46">
        <v>3.1899999999999999</v>
      </c>
      <c r="H142" s="46">
        <v>2.6499999999999999</v>
      </c>
      <c r="I142" s="46">
        <v>19.890000000000001</v>
      </c>
      <c r="J142" s="46">
        <v>116.16</v>
      </c>
      <c r="K142" s="47" t="s">
        <v>32</v>
      </c>
      <c r="L142" s="48">
        <v>0</v>
      </c>
    </row>
    <row r="143" ht="15">
      <c r="A143" s="34"/>
      <c r="B143" s="35"/>
      <c r="C143" s="36"/>
      <c r="D143" s="43" t="s">
        <v>33</v>
      </c>
      <c r="E143" s="79" t="s">
        <v>34</v>
      </c>
      <c r="F143" s="45">
        <v>30</v>
      </c>
      <c r="G143" s="46">
        <v>2.2799999999999998</v>
      </c>
      <c r="H143" s="46">
        <v>0.27000000000000002</v>
      </c>
      <c r="I143" s="46">
        <v>14.01</v>
      </c>
      <c r="J143" s="46">
        <v>67.590000000000003</v>
      </c>
      <c r="K143" s="47" t="s">
        <v>35</v>
      </c>
      <c r="L143" s="48">
        <v>0</v>
      </c>
    </row>
    <row r="144" ht="15">
      <c r="A144" s="34"/>
      <c r="B144" s="35"/>
      <c r="C144" s="36"/>
      <c r="D144" s="43" t="s">
        <v>36</v>
      </c>
      <c r="E144" s="44" t="s">
        <v>37</v>
      </c>
      <c r="F144" s="45">
        <v>120</v>
      </c>
      <c r="G144" s="46">
        <v>0.95999999999999996</v>
      </c>
      <c r="H144" s="46">
        <v>0.35999999999999999</v>
      </c>
      <c r="I144" s="46">
        <v>9.7200000000000006</v>
      </c>
      <c r="J144" s="46">
        <v>45.960000000000001</v>
      </c>
      <c r="K144" s="47" t="s">
        <v>38</v>
      </c>
      <c r="L144" s="48">
        <v>0</v>
      </c>
    </row>
    <row r="145" ht="15">
      <c r="A145" s="34"/>
      <c r="B145" s="35"/>
      <c r="C145" s="36"/>
      <c r="D145" s="43" t="s">
        <v>39</v>
      </c>
      <c r="E145" s="79" t="s">
        <v>40</v>
      </c>
      <c r="F145" s="45">
        <v>20</v>
      </c>
      <c r="G145" s="46">
        <v>1.3600000000000001</v>
      </c>
      <c r="H145" s="46">
        <v>0.26000000000000001</v>
      </c>
      <c r="I145" s="46">
        <v>8.1400000000000006</v>
      </c>
      <c r="J145" s="46">
        <v>40.340000000000003</v>
      </c>
      <c r="K145" s="47" t="s">
        <v>41</v>
      </c>
      <c r="L145" s="48">
        <v>0</v>
      </c>
    </row>
    <row r="146" ht="15">
      <c r="A146" s="34"/>
      <c r="B146" s="35"/>
      <c r="C146" s="36"/>
      <c r="D146" s="37"/>
      <c r="E146" s="38"/>
      <c r="F146" s="39"/>
      <c r="G146" s="40"/>
      <c r="H146" s="40"/>
      <c r="I146" s="40"/>
      <c r="J146" s="40"/>
      <c r="K146" s="41"/>
      <c r="L146" s="42"/>
    </row>
    <row r="147" ht="15">
      <c r="A147" s="34"/>
      <c r="B147" s="35"/>
      <c r="C147" s="36"/>
      <c r="D147" s="37"/>
      <c r="E147" s="38"/>
      <c r="F147" s="39"/>
      <c r="G147" s="40"/>
      <c r="H147" s="40"/>
      <c r="I147" s="40"/>
      <c r="J147" s="40"/>
      <c r="K147" s="41"/>
      <c r="L147" s="42"/>
    </row>
    <row r="148" ht="15">
      <c r="A148" s="49"/>
      <c r="B148" s="50"/>
      <c r="C148" s="51"/>
      <c r="D148" s="52" t="s">
        <v>42</v>
      </c>
      <c r="E148" s="53"/>
      <c r="F148" s="54">
        <f>SUM(F140:F147)</f>
        <v>570</v>
      </c>
      <c r="G148" s="55">
        <f>SUM(G140:G147)</f>
        <v>14.169999999999998</v>
      </c>
      <c r="H148" s="55">
        <f>SUM(H140:H147)</f>
        <v>13.979999999999999</v>
      </c>
      <c r="I148" s="55">
        <f>SUM(I140:I147)</f>
        <v>88.870000000000005</v>
      </c>
      <c r="J148" s="55">
        <f>SUM(J140:J147)</f>
        <v>538</v>
      </c>
      <c r="K148" s="56"/>
      <c r="L148" s="57">
        <f>SUM(L140:L147)</f>
        <v>91.400000000000006</v>
      </c>
    </row>
    <row r="149" ht="15">
      <c r="A149" s="58">
        <f>A140</f>
        <v>2</v>
      </c>
      <c r="B149" s="59">
        <f>B140</f>
        <v>2</v>
      </c>
      <c r="C149" s="60" t="s">
        <v>43</v>
      </c>
      <c r="D149" s="43" t="s">
        <v>44</v>
      </c>
      <c r="E149" s="38"/>
      <c r="F149" s="39"/>
      <c r="G149" s="40"/>
      <c r="H149" s="40"/>
      <c r="I149" s="40"/>
      <c r="J149" s="40"/>
      <c r="K149" s="41"/>
      <c r="L149" s="42"/>
    </row>
    <row r="150" ht="15">
      <c r="A150" s="34"/>
      <c r="B150" s="35"/>
      <c r="C150" s="36"/>
      <c r="D150" s="43" t="s">
        <v>45</v>
      </c>
      <c r="E150" s="79" t="s">
        <v>110</v>
      </c>
      <c r="F150" s="45">
        <v>200</v>
      </c>
      <c r="G150" s="46">
        <v>4.3600000000000003</v>
      </c>
      <c r="H150" s="46">
        <v>4.4900000000000002</v>
      </c>
      <c r="I150" s="46">
        <v>15.84</v>
      </c>
      <c r="J150" s="46">
        <v>121.23999999999999</v>
      </c>
      <c r="K150" s="47" t="s">
        <v>111</v>
      </c>
      <c r="L150" s="48">
        <v>91.400000000000006</v>
      </c>
    </row>
    <row r="151" ht="15">
      <c r="A151" s="34"/>
      <c r="B151" s="35"/>
      <c r="C151" s="36"/>
      <c r="D151" s="43" t="s">
        <v>48</v>
      </c>
      <c r="E151" s="38"/>
      <c r="F151" s="39"/>
      <c r="G151" s="40"/>
      <c r="H151" s="40"/>
      <c r="I151" s="40"/>
      <c r="J151" s="40"/>
      <c r="K151" s="41"/>
      <c r="L151" s="42"/>
    </row>
    <row r="152" ht="15">
      <c r="A152" s="34"/>
      <c r="B152" s="35"/>
      <c r="C152" s="36"/>
      <c r="D152" s="43" t="s">
        <v>49</v>
      </c>
      <c r="E152" s="38"/>
      <c r="F152" s="39"/>
      <c r="G152" s="40"/>
      <c r="H152" s="40"/>
      <c r="I152" s="40"/>
      <c r="J152" s="40"/>
      <c r="K152" s="41"/>
      <c r="L152" s="42"/>
    </row>
    <row r="153" ht="15">
      <c r="A153" s="34"/>
      <c r="B153" s="35"/>
      <c r="C153" s="36"/>
      <c r="D153" s="43" t="s">
        <v>50</v>
      </c>
      <c r="E153" s="38"/>
      <c r="F153" s="39"/>
      <c r="G153" s="40"/>
      <c r="H153" s="40"/>
      <c r="I153" s="40"/>
      <c r="J153" s="40"/>
      <c r="K153" s="41"/>
      <c r="L153" s="42"/>
    </row>
    <row r="154" ht="15">
      <c r="A154" s="34"/>
      <c r="B154" s="35"/>
      <c r="C154" s="36"/>
      <c r="D154" s="43" t="s">
        <v>51</v>
      </c>
      <c r="E154" s="79" t="s">
        <v>34</v>
      </c>
      <c r="F154" s="45">
        <v>40</v>
      </c>
      <c r="G154" s="46">
        <v>3.04</v>
      </c>
      <c r="H154" s="46">
        <v>0.35999999999999999</v>
      </c>
      <c r="I154" s="46">
        <v>18.68</v>
      </c>
      <c r="J154" s="46">
        <v>90.120000000000005</v>
      </c>
      <c r="K154" s="47" t="s">
        <v>35</v>
      </c>
      <c r="L154" s="48">
        <v>0</v>
      </c>
    </row>
    <row r="155" ht="15">
      <c r="A155" s="34"/>
      <c r="B155" s="35"/>
      <c r="C155" s="36"/>
      <c r="D155" s="43" t="s">
        <v>39</v>
      </c>
      <c r="E155" s="79" t="s">
        <v>40</v>
      </c>
      <c r="F155" s="45">
        <v>30</v>
      </c>
      <c r="G155" s="46">
        <v>2.04</v>
      </c>
      <c r="H155" s="46">
        <v>0.39000000000000001</v>
      </c>
      <c r="I155" s="46">
        <v>12.210000000000001</v>
      </c>
      <c r="J155" s="46">
        <v>60.509999999999998</v>
      </c>
      <c r="K155" s="47" t="s">
        <v>41</v>
      </c>
      <c r="L155" s="48">
        <v>0</v>
      </c>
    </row>
    <row r="156" ht="38.25">
      <c r="A156" s="34"/>
      <c r="B156" s="35"/>
      <c r="C156" s="36"/>
      <c r="D156" s="43" t="s">
        <v>27</v>
      </c>
      <c r="E156" s="44" t="s">
        <v>112</v>
      </c>
      <c r="F156" s="61">
        <v>240</v>
      </c>
      <c r="G156" s="62">
        <v>16.260000000000002</v>
      </c>
      <c r="H156" s="62">
        <v>23.68</v>
      </c>
      <c r="I156" s="62">
        <v>38.649999999999999</v>
      </c>
      <c r="J156" s="62">
        <v>432.75999999999999</v>
      </c>
      <c r="K156" s="63" t="s">
        <v>113</v>
      </c>
      <c r="L156" s="64">
        <v>0</v>
      </c>
    </row>
    <row r="157" ht="15">
      <c r="A157" s="34"/>
      <c r="B157" s="35"/>
      <c r="C157" s="36"/>
      <c r="D157" s="43" t="s">
        <v>54</v>
      </c>
      <c r="E157" s="44" t="s">
        <v>77</v>
      </c>
      <c r="F157" s="45">
        <v>200</v>
      </c>
      <c r="G157" s="46">
        <v>0.11500000000000002</v>
      </c>
      <c r="H157" s="46">
        <v>7.8000000000000014e-002</v>
      </c>
      <c r="I157" s="46">
        <v>16.914000000000001</v>
      </c>
      <c r="J157" s="46">
        <v>68.819999999999993</v>
      </c>
      <c r="K157" s="47" t="s">
        <v>78</v>
      </c>
      <c r="L157" s="48">
        <v>0</v>
      </c>
    </row>
    <row r="158" ht="15">
      <c r="A158" s="34"/>
      <c r="B158" s="35"/>
      <c r="C158" s="36"/>
      <c r="D158" s="37"/>
      <c r="E158" s="38"/>
      <c r="F158" s="39"/>
      <c r="G158" s="40"/>
      <c r="H158" s="40"/>
      <c r="I158" s="40"/>
      <c r="J158" s="40"/>
      <c r="K158" s="41"/>
      <c r="L158" s="42"/>
    </row>
    <row r="159" ht="15">
      <c r="A159" s="34"/>
      <c r="B159" s="35"/>
      <c r="C159" s="36"/>
      <c r="D159" s="37"/>
      <c r="E159" s="38"/>
      <c r="F159" s="39"/>
      <c r="G159" s="40"/>
      <c r="H159" s="40"/>
      <c r="I159" s="40"/>
      <c r="J159" s="40"/>
      <c r="K159" s="41"/>
      <c r="L159" s="42"/>
    </row>
    <row r="160" ht="15">
      <c r="A160" s="49"/>
      <c r="B160" s="50"/>
      <c r="C160" s="51"/>
      <c r="D160" s="52" t="s">
        <v>42</v>
      </c>
      <c r="E160" s="53"/>
      <c r="F160" s="54">
        <f>SUM(F149:F159)</f>
        <v>710</v>
      </c>
      <c r="G160" s="55">
        <f t="shared" ref="G160:J160" si="12">SUM(G149:G159)</f>
        <v>25.815000000000001</v>
      </c>
      <c r="H160" s="55">
        <f t="shared" si="12"/>
        <v>28.998000000000001</v>
      </c>
      <c r="I160" s="55">
        <f t="shared" si="12"/>
        <v>102.294</v>
      </c>
      <c r="J160" s="55">
        <f t="shared" si="12"/>
        <v>773.45000000000005</v>
      </c>
      <c r="K160" s="56"/>
      <c r="L160" s="57">
        <f>SUM(L149:L159)</f>
        <v>91.400000000000006</v>
      </c>
    </row>
    <row r="161" ht="15.75">
      <c r="A161" s="65">
        <f>A140</f>
        <v>2</v>
      </c>
      <c r="B161" s="66">
        <f>B140</f>
        <v>2</v>
      </c>
      <c r="C161" s="67" t="s">
        <v>57</v>
      </c>
      <c r="D161" s="68"/>
      <c r="E161" s="69"/>
      <c r="F161" s="70">
        <f>F148+F160</f>
        <v>1280</v>
      </c>
      <c r="G161" s="71">
        <f>G148+G160</f>
        <v>39.984999999999999</v>
      </c>
      <c r="H161" s="71">
        <f>H148+H160</f>
        <v>42.978000000000002</v>
      </c>
      <c r="I161" s="71">
        <f>I148+I160</f>
        <v>191.16399999999999</v>
      </c>
      <c r="J161" s="71">
        <f t="shared" ref="J161:L161" si="13">J148+J160</f>
        <v>1311.45</v>
      </c>
      <c r="K161" s="72"/>
      <c r="L161" s="73">
        <f t="shared" si="13"/>
        <v>182.80000000000001</v>
      </c>
    </row>
    <row r="162" ht="15">
      <c r="A162" s="25">
        <v>2</v>
      </c>
      <c r="B162" s="26">
        <v>3</v>
      </c>
      <c r="C162" s="27" t="s">
        <v>26</v>
      </c>
      <c r="D162" s="28" t="s">
        <v>27</v>
      </c>
      <c r="E162" s="29" t="s">
        <v>114</v>
      </c>
      <c r="F162" s="30">
        <v>250</v>
      </c>
      <c r="G162" s="31">
        <v>22.280000000000001</v>
      </c>
      <c r="H162" s="31">
        <v>26.329999999999998</v>
      </c>
      <c r="I162" s="31">
        <v>56.039999999999999</v>
      </c>
      <c r="J162" s="31">
        <v>550.22000000000003</v>
      </c>
      <c r="K162" s="32" t="s">
        <v>93</v>
      </c>
      <c r="L162" s="33">
        <v>91.400000000000006</v>
      </c>
    </row>
    <row r="163" ht="15">
      <c r="A163" s="34"/>
      <c r="B163" s="35"/>
      <c r="C163" s="36"/>
      <c r="D163" s="37"/>
      <c r="E163" s="38"/>
      <c r="F163" s="39"/>
      <c r="G163" s="40"/>
      <c r="H163" s="40"/>
      <c r="I163" s="40"/>
      <c r="J163" s="40"/>
      <c r="K163" s="41"/>
      <c r="L163" s="42"/>
    </row>
    <row r="164" ht="15">
      <c r="A164" s="34"/>
      <c r="B164" s="35"/>
      <c r="C164" s="36"/>
      <c r="D164" s="43" t="s">
        <v>30</v>
      </c>
      <c r="E164" s="79" t="s">
        <v>81</v>
      </c>
      <c r="F164" s="45">
        <v>215</v>
      </c>
      <c r="G164" s="46">
        <v>0.20999999999999999</v>
      </c>
      <c r="H164" s="46">
        <v>5.0000000000000003e-002</v>
      </c>
      <c r="I164" s="46">
        <v>10.16</v>
      </c>
      <c r="J164" s="46">
        <v>41.880000000000003</v>
      </c>
      <c r="K164" s="47" t="s">
        <v>82</v>
      </c>
      <c r="L164" s="48">
        <v>0</v>
      </c>
    </row>
    <row r="165" ht="15.75" customHeight="1">
      <c r="A165" s="34"/>
      <c r="B165" s="35"/>
      <c r="C165" s="36"/>
      <c r="D165" s="43" t="s">
        <v>33</v>
      </c>
      <c r="E165" s="79" t="s">
        <v>34</v>
      </c>
      <c r="F165" s="45">
        <v>30</v>
      </c>
      <c r="G165" s="46">
        <v>2.2799999999999998</v>
      </c>
      <c r="H165" s="46">
        <v>0.27000000000000002</v>
      </c>
      <c r="I165" s="46">
        <v>14.01</v>
      </c>
      <c r="J165" s="46">
        <v>67.590000000000003</v>
      </c>
      <c r="K165" s="47" t="s">
        <v>35</v>
      </c>
      <c r="L165" s="48">
        <v>0</v>
      </c>
    </row>
    <row r="166" ht="15">
      <c r="A166" s="34"/>
      <c r="B166" s="35"/>
      <c r="C166" s="36"/>
      <c r="D166" s="43" t="s">
        <v>36</v>
      </c>
      <c r="E166" s="38"/>
      <c r="F166" s="39"/>
      <c r="G166" s="40"/>
      <c r="H166" s="40"/>
      <c r="I166" s="40"/>
      <c r="J166" s="40"/>
      <c r="K166" s="41"/>
      <c r="L166" s="42"/>
    </row>
    <row r="167" ht="15">
      <c r="A167" s="34"/>
      <c r="B167" s="35"/>
      <c r="C167" s="36"/>
      <c r="D167" s="43" t="s">
        <v>39</v>
      </c>
      <c r="E167" s="79" t="s">
        <v>40</v>
      </c>
      <c r="F167" s="45">
        <v>20</v>
      </c>
      <c r="G167" s="46">
        <v>1.3600000000000001</v>
      </c>
      <c r="H167" s="46">
        <v>0.26000000000000001</v>
      </c>
      <c r="I167" s="46">
        <v>8.1400000000000006</v>
      </c>
      <c r="J167" s="46">
        <v>40.340000000000003</v>
      </c>
      <c r="K167" s="47" t="s">
        <v>41</v>
      </c>
      <c r="L167" s="48">
        <v>0</v>
      </c>
    </row>
    <row r="168" ht="15">
      <c r="A168" s="34"/>
      <c r="B168" s="35"/>
      <c r="C168" s="36"/>
      <c r="D168" s="37"/>
      <c r="E168" s="38"/>
      <c r="F168" s="39"/>
      <c r="G168" s="40"/>
      <c r="H168" s="40"/>
      <c r="I168" s="40"/>
      <c r="J168" s="40"/>
      <c r="K168" s="41"/>
      <c r="L168" s="42"/>
    </row>
    <row r="169" ht="15">
      <c r="A169" s="34"/>
      <c r="B169" s="35"/>
      <c r="C169" s="36"/>
      <c r="D169" s="37"/>
      <c r="E169" s="38"/>
      <c r="F169" s="39"/>
      <c r="G169" s="40"/>
      <c r="H169" s="40"/>
      <c r="I169" s="40"/>
      <c r="J169" s="40"/>
      <c r="K169" s="41"/>
      <c r="L169" s="42"/>
    </row>
    <row r="170" ht="15">
      <c r="A170" s="49"/>
      <c r="B170" s="50"/>
      <c r="C170" s="51"/>
      <c r="D170" s="52" t="s">
        <v>42</v>
      </c>
      <c r="E170" s="53"/>
      <c r="F170" s="54">
        <f>SUM(F162:F169)</f>
        <v>515</v>
      </c>
      <c r="G170" s="55">
        <f>SUM(G162:G169)</f>
        <v>26.130000000000003</v>
      </c>
      <c r="H170" s="55">
        <f>SUM(H162:H169)</f>
        <v>26.91</v>
      </c>
      <c r="I170" s="55">
        <f>SUM(I162:I169)</f>
        <v>88.350000000000009</v>
      </c>
      <c r="J170" s="55">
        <f>SUM(J162:J169)</f>
        <v>700.03000000000009</v>
      </c>
      <c r="K170" s="56"/>
      <c r="L170" s="57">
        <f>SUM(L162:L169)</f>
        <v>91.400000000000006</v>
      </c>
    </row>
    <row r="171" ht="15">
      <c r="A171" s="58">
        <f>A162</f>
        <v>2</v>
      </c>
      <c r="B171" s="59">
        <f>B162</f>
        <v>3</v>
      </c>
      <c r="C171" s="60" t="s">
        <v>43</v>
      </c>
      <c r="D171" s="43" t="s">
        <v>44</v>
      </c>
      <c r="E171" s="38"/>
      <c r="F171" s="39"/>
      <c r="G171" s="40"/>
      <c r="H171" s="40"/>
      <c r="I171" s="40"/>
      <c r="J171" s="40"/>
      <c r="K171" s="41"/>
      <c r="L171" s="42"/>
    </row>
    <row r="172" ht="15">
      <c r="A172" s="34"/>
      <c r="B172" s="35"/>
      <c r="C172" s="36"/>
      <c r="D172" s="43" t="s">
        <v>45</v>
      </c>
      <c r="E172" s="79" t="s">
        <v>115</v>
      </c>
      <c r="F172" s="45">
        <v>210</v>
      </c>
      <c r="G172" s="46">
        <v>3.27</v>
      </c>
      <c r="H172" s="46">
        <v>4.9500000000000002</v>
      </c>
      <c r="I172" s="46">
        <v>13.26</v>
      </c>
      <c r="J172" s="46">
        <v>110.68000000000001</v>
      </c>
      <c r="K172" s="47" t="s">
        <v>116</v>
      </c>
      <c r="L172" s="48">
        <v>91.400000000000006</v>
      </c>
    </row>
    <row r="173" ht="15">
      <c r="A173" s="34"/>
      <c r="B173" s="35"/>
      <c r="C173" s="36"/>
      <c r="D173" s="43" t="s">
        <v>48</v>
      </c>
      <c r="E173" s="38"/>
      <c r="F173" s="39"/>
      <c r="G173" s="40"/>
      <c r="H173" s="40"/>
      <c r="I173" s="40"/>
      <c r="J173" s="40"/>
      <c r="K173" s="41"/>
      <c r="L173" s="42"/>
    </row>
    <row r="174" ht="15">
      <c r="A174" s="34"/>
      <c r="B174" s="35"/>
      <c r="C174" s="36"/>
      <c r="D174" s="43" t="s">
        <v>49</v>
      </c>
      <c r="E174" s="38"/>
      <c r="F174" s="39"/>
      <c r="G174" s="40"/>
      <c r="H174" s="40"/>
      <c r="I174" s="40"/>
      <c r="J174" s="40"/>
      <c r="K174" s="41"/>
      <c r="L174" s="42"/>
    </row>
    <row r="175" ht="15">
      <c r="A175" s="34"/>
      <c r="B175" s="35"/>
      <c r="C175" s="36"/>
      <c r="D175" s="43" t="s">
        <v>50</v>
      </c>
      <c r="E175" s="79" t="s">
        <v>98</v>
      </c>
      <c r="F175" s="45">
        <v>200</v>
      </c>
      <c r="G175" s="46">
        <v>0.68000000000000005</v>
      </c>
      <c r="H175" s="46">
        <v>0</v>
      </c>
      <c r="I175" s="46">
        <v>19.27</v>
      </c>
      <c r="J175" s="46">
        <v>79.799999999999997</v>
      </c>
      <c r="K175" s="47" t="s">
        <v>99</v>
      </c>
      <c r="L175" s="48">
        <v>0</v>
      </c>
    </row>
    <row r="176" ht="15">
      <c r="A176" s="34"/>
      <c r="B176" s="35"/>
      <c r="C176" s="36"/>
      <c r="D176" s="43" t="s">
        <v>51</v>
      </c>
      <c r="E176" s="79" t="s">
        <v>34</v>
      </c>
      <c r="F176" s="45">
        <v>40</v>
      </c>
      <c r="G176" s="46">
        <v>3.04</v>
      </c>
      <c r="H176" s="46">
        <v>0.35999999999999999</v>
      </c>
      <c r="I176" s="46">
        <v>18.68</v>
      </c>
      <c r="J176" s="46">
        <v>90.120000000000005</v>
      </c>
      <c r="K176" s="47" t="s">
        <v>35</v>
      </c>
      <c r="L176" s="48">
        <v>0</v>
      </c>
    </row>
    <row r="177" ht="15">
      <c r="A177" s="34"/>
      <c r="B177" s="35"/>
      <c r="C177" s="36"/>
      <c r="D177" s="43" t="s">
        <v>39</v>
      </c>
      <c r="E177" s="79" t="s">
        <v>40</v>
      </c>
      <c r="F177" s="45">
        <v>30</v>
      </c>
      <c r="G177" s="46">
        <v>2.04</v>
      </c>
      <c r="H177" s="46">
        <v>0.39000000000000001</v>
      </c>
      <c r="I177" s="46">
        <v>12.210000000000001</v>
      </c>
      <c r="J177" s="46">
        <v>60.509999999999998</v>
      </c>
      <c r="K177" s="47" t="s">
        <v>41</v>
      </c>
      <c r="L177" s="48">
        <v>0</v>
      </c>
    </row>
    <row r="178" ht="38.25">
      <c r="A178" s="34"/>
      <c r="B178" s="35"/>
      <c r="C178" s="36"/>
      <c r="D178" s="43" t="s">
        <v>27</v>
      </c>
      <c r="E178" s="44" t="s">
        <v>117</v>
      </c>
      <c r="F178" s="61">
        <v>250</v>
      </c>
      <c r="G178" s="62">
        <v>13.630000000000001</v>
      </c>
      <c r="H178" s="62">
        <v>17.629999999999999</v>
      </c>
      <c r="I178" s="62">
        <v>39.439999999999998</v>
      </c>
      <c r="J178" s="62">
        <v>370.94999999999999</v>
      </c>
      <c r="K178" s="63" t="s">
        <v>118</v>
      </c>
      <c r="L178" s="64">
        <v>0</v>
      </c>
    </row>
    <row r="179" ht="15">
      <c r="A179" s="34"/>
      <c r="B179" s="35"/>
      <c r="C179" s="36"/>
      <c r="D179" s="37"/>
      <c r="E179" s="38"/>
      <c r="F179" s="39"/>
      <c r="G179" s="40"/>
      <c r="H179" s="40"/>
      <c r="I179" s="40"/>
      <c r="J179" s="40"/>
      <c r="K179" s="41"/>
      <c r="L179" s="42"/>
    </row>
    <row r="180" ht="15">
      <c r="A180" s="34"/>
      <c r="B180" s="35"/>
      <c r="C180" s="36"/>
      <c r="D180" s="37"/>
      <c r="E180" s="38"/>
      <c r="F180" s="39"/>
      <c r="G180" s="40"/>
      <c r="H180" s="40"/>
      <c r="I180" s="40"/>
      <c r="J180" s="40"/>
      <c r="K180" s="41"/>
      <c r="L180" s="42"/>
    </row>
    <row r="181" ht="15">
      <c r="A181" s="49"/>
      <c r="B181" s="50"/>
      <c r="C181" s="51"/>
      <c r="D181" s="52" t="s">
        <v>42</v>
      </c>
      <c r="E181" s="53"/>
      <c r="F181" s="54">
        <f>SUM(F171:F180)</f>
        <v>730</v>
      </c>
      <c r="G181" s="55">
        <f>SUM(G171:G180)</f>
        <v>22.660000000000004</v>
      </c>
      <c r="H181" s="55">
        <f>SUM(H171:H180)</f>
        <v>23.329999999999998</v>
      </c>
      <c r="I181" s="55">
        <f>SUM(I171:I180)</f>
        <v>102.86</v>
      </c>
      <c r="J181" s="55">
        <f>SUM(J171:J180)</f>
        <v>712.05999999999995</v>
      </c>
      <c r="K181" s="56"/>
      <c r="L181" s="57">
        <f>SUM(L171:L180)</f>
        <v>91.400000000000006</v>
      </c>
    </row>
    <row r="182" ht="15.75">
      <c r="A182" s="65">
        <f>A162</f>
        <v>2</v>
      </c>
      <c r="B182" s="66">
        <f>B162</f>
        <v>3</v>
      </c>
      <c r="C182" s="67" t="s">
        <v>57</v>
      </c>
      <c r="D182" s="68"/>
      <c r="E182" s="69"/>
      <c r="F182" s="70">
        <f>F170+F181</f>
        <v>1245</v>
      </c>
      <c r="G182" s="71">
        <f>G170+G181</f>
        <v>48.790000000000006</v>
      </c>
      <c r="H182" s="71">
        <f>H170+H181</f>
        <v>50.239999999999995</v>
      </c>
      <c r="I182" s="71">
        <f>I170+I181</f>
        <v>191.21000000000001</v>
      </c>
      <c r="J182" s="71">
        <f>J170+J181</f>
        <v>1412.0900000000001</v>
      </c>
      <c r="K182" s="72"/>
      <c r="L182" s="73">
        <f>L170+L181</f>
        <v>182.80000000000001</v>
      </c>
    </row>
    <row r="183" ht="25.5">
      <c r="A183" s="25">
        <v>2</v>
      </c>
      <c r="B183" s="26">
        <v>4</v>
      </c>
      <c r="C183" s="27" t="s">
        <v>26</v>
      </c>
      <c r="D183" s="28" t="s">
        <v>27</v>
      </c>
      <c r="E183" s="29" t="s">
        <v>119</v>
      </c>
      <c r="F183" s="30">
        <v>200</v>
      </c>
      <c r="G183" s="31">
        <v>8.1099999999999994</v>
      </c>
      <c r="H183" s="31">
        <v>12.73</v>
      </c>
      <c r="I183" s="31">
        <v>27.449999999999999</v>
      </c>
      <c r="J183" s="31">
        <v>256.81</v>
      </c>
      <c r="K183" s="32" t="s">
        <v>120</v>
      </c>
      <c r="L183" s="33">
        <v>91.400000000000006</v>
      </c>
    </row>
    <row r="184" ht="15">
      <c r="A184" s="34"/>
      <c r="B184" s="35"/>
      <c r="C184" s="36"/>
      <c r="D184" s="37"/>
      <c r="E184" s="38"/>
      <c r="F184" s="39"/>
      <c r="G184" s="40"/>
      <c r="H184" s="40"/>
      <c r="I184" s="40"/>
      <c r="J184" s="40"/>
      <c r="K184" s="41"/>
      <c r="L184" s="42"/>
    </row>
    <row r="185" ht="15">
      <c r="A185" s="34"/>
      <c r="B185" s="35"/>
      <c r="C185" s="36"/>
      <c r="D185" s="43" t="s">
        <v>30</v>
      </c>
      <c r="E185" s="79" t="s">
        <v>60</v>
      </c>
      <c r="F185" s="45">
        <v>210</v>
      </c>
      <c r="G185" s="46">
        <v>0.12</v>
      </c>
      <c r="H185" s="46">
        <v>2.9999999999999999e-002</v>
      </c>
      <c r="I185" s="46">
        <v>10</v>
      </c>
      <c r="J185" s="46">
        <v>40.770000000000003</v>
      </c>
      <c r="K185" s="47" t="s">
        <v>61</v>
      </c>
      <c r="L185" s="48">
        <v>0</v>
      </c>
    </row>
    <row r="186" ht="15">
      <c r="A186" s="34"/>
      <c r="B186" s="35"/>
      <c r="C186" s="36"/>
      <c r="D186" s="43" t="s">
        <v>33</v>
      </c>
      <c r="E186" s="79" t="s">
        <v>34</v>
      </c>
      <c r="F186" s="45">
        <v>30</v>
      </c>
      <c r="G186" s="46">
        <v>2.2799999999999998</v>
      </c>
      <c r="H186" s="46">
        <v>0.27000000000000002</v>
      </c>
      <c r="I186" s="46">
        <v>14.01</v>
      </c>
      <c r="J186" s="46">
        <v>67.590000000000003</v>
      </c>
      <c r="K186" s="47" t="s">
        <v>35</v>
      </c>
      <c r="L186" s="48">
        <v>0</v>
      </c>
    </row>
    <row r="187" ht="15">
      <c r="A187" s="34"/>
      <c r="B187" s="35"/>
      <c r="C187" s="36"/>
      <c r="D187" s="43" t="s">
        <v>36</v>
      </c>
      <c r="E187" s="86"/>
      <c r="F187" s="39"/>
      <c r="G187" s="40"/>
      <c r="H187" s="40"/>
      <c r="I187" s="40"/>
      <c r="J187" s="40"/>
      <c r="K187" s="41"/>
      <c r="L187" s="42"/>
    </row>
    <row r="188" ht="15">
      <c r="A188" s="34"/>
      <c r="B188" s="35"/>
      <c r="C188" s="36"/>
      <c r="D188" s="43" t="s">
        <v>50</v>
      </c>
      <c r="E188" s="79" t="s">
        <v>86</v>
      </c>
      <c r="F188" s="45">
        <v>200</v>
      </c>
      <c r="G188" s="46">
        <v>0</v>
      </c>
      <c r="H188" s="46">
        <v>0</v>
      </c>
      <c r="I188" s="46">
        <v>22.399999999999999</v>
      </c>
      <c r="J188" s="46">
        <v>89.599999999999994</v>
      </c>
      <c r="K188" s="47" t="s">
        <v>87</v>
      </c>
      <c r="L188" s="48">
        <v>0</v>
      </c>
    </row>
    <row r="189" ht="15">
      <c r="A189" s="34"/>
      <c r="B189" s="35"/>
      <c r="C189" s="36"/>
      <c r="D189" s="43" t="s">
        <v>39</v>
      </c>
      <c r="E189" s="79" t="s">
        <v>40</v>
      </c>
      <c r="F189" s="45">
        <v>20</v>
      </c>
      <c r="G189" s="46">
        <v>1.3600000000000001</v>
      </c>
      <c r="H189" s="46">
        <v>0.26000000000000001</v>
      </c>
      <c r="I189" s="46">
        <v>8.1400000000000006</v>
      </c>
      <c r="J189" s="46">
        <v>40.340000000000003</v>
      </c>
      <c r="K189" s="47" t="s">
        <v>41</v>
      </c>
      <c r="L189" s="48">
        <v>0</v>
      </c>
    </row>
    <row r="190" ht="15">
      <c r="A190" s="34"/>
      <c r="B190" s="35"/>
      <c r="C190" s="36"/>
      <c r="D190" s="37"/>
      <c r="E190" s="38"/>
      <c r="F190" s="39"/>
      <c r="G190" s="40"/>
      <c r="H190" s="40"/>
      <c r="I190" s="40"/>
      <c r="J190" s="40"/>
      <c r="K190" s="41"/>
      <c r="L190" s="42"/>
    </row>
    <row r="191" ht="15">
      <c r="A191" s="34"/>
      <c r="B191" s="35"/>
      <c r="C191" s="36"/>
      <c r="D191" s="37"/>
      <c r="E191" s="38"/>
      <c r="F191" s="39"/>
      <c r="G191" s="40"/>
      <c r="H191" s="40"/>
      <c r="I191" s="40"/>
      <c r="J191" s="40"/>
      <c r="K191" s="41"/>
      <c r="L191" s="42"/>
    </row>
    <row r="192" ht="15">
      <c r="A192" s="49"/>
      <c r="B192" s="50"/>
      <c r="C192" s="51"/>
      <c r="D192" s="52" t="s">
        <v>42</v>
      </c>
      <c r="E192" s="53"/>
      <c r="F192" s="54">
        <f>SUM(F183:F191)</f>
        <v>660</v>
      </c>
      <c r="G192" s="55">
        <f>SUM(G183:G191)</f>
        <v>11.869999999999997</v>
      </c>
      <c r="H192" s="55">
        <f>SUM(H183:H191)</f>
        <v>13.289999999999999</v>
      </c>
      <c r="I192" s="55">
        <f>SUM(I183:I191)</f>
        <v>82</v>
      </c>
      <c r="J192" s="55">
        <f>SUM(J183:J191)</f>
        <v>495.11000000000001</v>
      </c>
      <c r="K192" s="56"/>
      <c r="L192" s="57">
        <f>SUM(L183:L191)</f>
        <v>91.400000000000006</v>
      </c>
    </row>
    <row r="193" ht="15">
      <c r="A193" s="58">
        <f>A183</f>
        <v>2</v>
      </c>
      <c r="B193" s="59">
        <f>B183</f>
        <v>4</v>
      </c>
      <c r="C193" s="60" t="s">
        <v>43</v>
      </c>
      <c r="D193" s="43" t="s">
        <v>44</v>
      </c>
      <c r="E193" s="38"/>
      <c r="F193" s="39"/>
      <c r="G193" s="40"/>
      <c r="H193" s="40"/>
      <c r="I193" s="40"/>
      <c r="J193" s="40"/>
      <c r="K193" s="41"/>
      <c r="L193" s="42"/>
    </row>
    <row r="194" ht="15">
      <c r="A194" s="34"/>
      <c r="B194" s="35"/>
      <c r="C194" s="36"/>
      <c r="D194" s="43" t="s">
        <v>45</v>
      </c>
      <c r="E194" s="79" t="s">
        <v>121</v>
      </c>
      <c r="F194" s="45">
        <v>210</v>
      </c>
      <c r="G194" s="46">
        <v>1.78</v>
      </c>
      <c r="H194" s="46">
        <v>5.7599999999999998</v>
      </c>
      <c r="I194" s="46">
        <v>11.279999999999999</v>
      </c>
      <c r="J194" s="46">
        <v>104.09999999999999</v>
      </c>
      <c r="K194" s="47" t="s">
        <v>122</v>
      </c>
      <c r="L194" s="48">
        <v>91.400000000000006</v>
      </c>
    </row>
    <row r="195" ht="15">
      <c r="A195" s="34"/>
      <c r="B195" s="35"/>
      <c r="C195" s="36"/>
      <c r="D195" s="43" t="s">
        <v>48</v>
      </c>
      <c r="E195" s="38"/>
      <c r="F195" s="39"/>
      <c r="G195" s="40"/>
      <c r="H195" s="40"/>
      <c r="I195" s="40"/>
      <c r="J195" s="40"/>
      <c r="K195" s="41"/>
      <c r="L195" s="42"/>
    </row>
    <row r="196" ht="15">
      <c r="A196" s="34"/>
      <c r="B196" s="35"/>
      <c r="C196" s="36"/>
      <c r="D196" s="43" t="s">
        <v>49</v>
      </c>
      <c r="E196" s="38"/>
      <c r="F196" s="39"/>
      <c r="G196" s="40"/>
      <c r="H196" s="40"/>
      <c r="I196" s="40"/>
      <c r="J196" s="40"/>
      <c r="K196" s="41"/>
      <c r="L196" s="42"/>
    </row>
    <row r="197" ht="15">
      <c r="A197" s="34"/>
      <c r="B197" s="35"/>
      <c r="C197" s="36"/>
      <c r="D197" s="43" t="s">
        <v>50</v>
      </c>
      <c r="E197" s="80"/>
      <c r="F197" s="81"/>
      <c r="G197" s="82"/>
      <c r="H197" s="82"/>
      <c r="I197" s="82"/>
      <c r="J197" s="82"/>
      <c r="K197" s="83"/>
      <c r="L197" s="84"/>
    </row>
    <row r="198" ht="15">
      <c r="A198" s="34"/>
      <c r="B198" s="35"/>
      <c r="C198" s="36"/>
      <c r="D198" s="43" t="s">
        <v>51</v>
      </c>
      <c r="E198" s="79" t="s">
        <v>34</v>
      </c>
      <c r="F198" s="45">
        <v>40</v>
      </c>
      <c r="G198" s="46">
        <v>3.04</v>
      </c>
      <c r="H198" s="46">
        <v>0.35999999999999999</v>
      </c>
      <c r="I198" s="46">
        <v>18.68</v>
      </c>
      <c r="J198" s="46">
        <v>90.120000000000005</v>
      </c>
      <c r="K198" s="47" t="s">
        <v>35</v>
      </c>
      <c r="L198" s="48">
        <v>0</v>
      </c>
    </row>
    <row r="199" ht="15">
      <c r="A199" s="34"/>
      <c r="B199" s="35"/>
      <c r="C199" s="36"/>
      <c r="D199" s="43" t="s">
        <v>39</v>
      </c>
      <c r="E199" s="79" t="s">
        <v>40</v>
      </c>
      <c r="F199" s="45">
        <v>30</v>
      </c>
      <c r="G199" s="46">
        <v>2.04</v>
      </c>
      <c r="H199" s="46">
        <v>0.39000000000000001</v>
      </c>
      <c r="I199" s="46">
        <v>12.210000000000001</v>
      </c>
      <c r="J199" s="46">
        <v>60.509999999999998</v>
      </c>
      <c r="K199" s="47" t="s">
        <v>41</v>
      </c>
      <c r="L199" s="48">
        <v>0</v>
      </c>
    </row>
    <row r="200" ht="25.5">
      <c r="A200" s="34"/>
      <c r="B200" s="35"/>
      <c r="C200" s="36"/>
      <c r="D200" s="43" t="s">
        <v>27</v>
      </c>
      <c r="E200" s="44" t="s">
        <v>123</v>
      </c>
      <c r="F200" s="61">
        <v>230</v>
      </c>
      <c r="G200" s="62">
        <v>10.5</v>
      </c>
      <c r="H200" s="62">
        <v>24.210000000000001</v>
      </c>
      <c r="I200" s="62">
        <v>31.550000000000001</v>
      </c>
      <c r="J200" s="62">
        <v>386.08999999999997</v>
      </c>
      <c r="K200" s="63" t="s">
        <v>124</v>
      </c>
      <c r="L200" s="64">
        <v>0</v>
      </c>
    </row>
    <row r="201" ht="15">
      <c r="A201" s="34"/>
      <c r="B201" s="35"/>
      <c r="C201" s="36"/>
      <c r="D201" s="87" t="s">
        <v>54</v>
      </c>
      <c r="E201" s="79" t="s">
        <v>92</v>
      </c>
      <c r="F201" s="45">
        <v>200</v>
      </c>
      <c r="G201" s="46">
        <v>0.16</v>
      </c>
      <c r="H201" s="46">
        <v>8.9999999999999997e-002</v>
      </c>
      <c r="I201" s="46">
        <v>17.280000000000001</v>
      </c>
      <c r="J201" s="46">
        <v>70.569999999999993</v>
      </c>
      <c r="K201" s="47" t="s">
        <v>93</v>
      </c>
      <c r="L201" s="48">
        <v>0</v>
      </c>
    </row>
    <row r="202" ht="15">
      <c r="A202" s="34"/>
      <c r="B202" s="35"/>
      <c r="C202" s="36"/>
      <c r="D202" s="37"/>
      <c r="E202" s="80"/>
      <c r="F202" s="81"/>
      <c r="G202" s="82"/>
      <c r="H202" s="82"/>
      <c r="I202" s="82"/>
      <c r="J202" s="82"/>
      <c r="K202" s="83"/>
      <c r="L202" s="84"/>
    </row>
    <row r="203" ht="15">
      <c r="A203" s="34"/>
      <c r="B203" s="35"/>
      <c r="C203" s="36"/>
      <c r="D203" s="37"/>
      <c r="E203" s="38"/>
      <c r="F203" s="39"/>
      <c r="G203" s="40"/>
      <c r="H203" s="40"/>
      <c r="I203" s="40"/>
      <c r="J203" s="40"/>
      <c r="K203" s="41"/>
      <c r="L203" s="42"/>
    </row>
    <row r="204" ht="15">
      <c r="A204" s="49"/>
      <c r="B204" s="50"/>
      <c r="C204" s="51"/>
      <c r="D204" s="52" t="s">
        <v>42</v>
      </c>
      <c r="E204" s="53"/>
      <c r="F204" s="54">
        <f>SUM(F193:F203)</f>
        <v>710</v>
      </c>
      <c r="G204" s="55">
        <f t="shared" ref="G204:J204" si="14">SUM(G193:G203)</f>
        <v>17.52</v>
      </c>
      <c r="H204" s="55">
        <f t="shared" si="14"/>
        <v>30.809999999999999</v>
      </c>
      <c r="I204" s="55">
        <f t="shared" si="14"/>
        <v>91</v>
      </c>
      <c r="J204" s="55">
        <f t="shared" si="14"/>
        <v>711.38999999999987</v>
      </c>
      <c r="K204" s="56"/>
      <c r="L204" s="57">
        <f>SUM(L193:L203)</f>
        <v>91.400000000000006</v>
      </c>
    </row>
    <row r="205" ht="15">
      <c r="A205" s="65">
        <f>A183</f>
        <v>2</v>
      </c>
      <c r="B205" s="66">
        <f>B183</f>
        <v>4</v>
      </c>
      <c r="C205" s="67" t="s">
        <v>57</v>
      </c>
      <c r="D205" s="68"/>
      <c r="E205" s="69"/>
      <c r="F205" s="70">
        <f>F192+F204</f>
        <v>1370</v>
      </c>
      <c r="G205" s="71">
        <f>G192+G204</f>
        <v>29.389999999999997</v>
      </c>
      <c r="H205" s="71">
        <f>H192+H204</f>
        <v>44.099999999999994</v>
      </c>
      <c r="I205" s="71">
        <f>I192+I204</f>
        <v>173</v>
      </c>
      <c r="J205" s="71">
        <f t="shared" ref="J205:L205" si="15">J192+J204</f>
        <v>1206.5</v>
      </c>
      <c r="K205" s="72"/>
      <c r="L205" s="73">
        <f t="shared" si="15"/>
        <v>182.80000000000001</v>
      </c>
    </row>
    <row r="206" ht="25.5">
      <c r="A206" s="25">
        <v>2</v>
      </c>
      <c r="B206" s="26">
        <v>5</v>
      </c>
      <c r="C206" s="27" t="s">
        <v>26</v>
      </c>
      <c r="D206" s="28" t="s">
        <v>27</v>
      </c>
      <c r="E206" s="29" t="s">
        <v>125</v>
      </c>
      <c r="F206" s="30">
        <v>250</v>
      </c>
      <c r="G206" s="31">
        <v>22.59</v>
      </c>
      <c r="H206" s="31">
        <v>8.6899999999999995</v>
      </c>
      <c r="I206" s="31">
        <v>38.149999999999999</v>
      </c>
      <c r="J206" s="31">
        <v>321.17000000000002</v>
      </c>
      <c r="K206" s="32" t="s">
        <v>126</v>
      </c>
      <c r="L206" s="33">
        <v>91.400000000000006</v>
      </c>
    </row>
    <row r="207" ht="15">
      <c r="A207" s="34"/>
      <c r="B207" s="35"/>
      <c r="C207" s="36"/>
      <c r="D207" s="37"/>
      <c r="E207" s="86"/>
      <c r="F207" s="39"/>
      <c r="G207" s="40"/>
      <c r="H207" s="40"/>
      <c r="I207" s="40"/>
      <c r="J207" s="40"/>
      <c r="K207" s="41"/>
      <c r="L207" s="42"/>
    </row>
    <row r="208" ht="15">
      <c r="A208" s="34"/>
      <c r="B208" s="35"/>
      <c r="C208" s="36"/>
      <c r="D208" s="43" t="s">
        <v>30</v>
      </c>
      <c r="E208" s="79" t="s">
        <v>71</v>
      </c>
      <c r="F208" s="45">
        <v>200</v>
      </c>
      <c r="G208" s="46">
        <v>2.29</v>
      </c>
      <c r="H208" s="46">
        <v>1.25</v>
      </c>
      <c r="I208" s="46">
        <v>15.779999999999999</v>
      </c>
      <c r="J208" s="46">
        <v>83.530000000000001</v>
      </c>
      <c r="K208" s="47" t="s">
        <v>72</v>
      </c>
      <c r="L208" s="48">
        <v>0</v>
      </c>
    </row>
    <row r="209" ht="15">
      <c r="A209" s="34"/>
      <c r="B209" s="35"/>
      <c r="C209" s="36"/>
      <c r="D209" s="43" t="s">
        <v>33</v>
      </c>
      <c r="E209" s="79" t="s">
        <v>34</v>
      </c>
      <c r="F209" s="45">
        <v>30</v>
      </c>
      <c r="G209" s="46">
        <v>2.2799999999999998</v>
      </c>
      <c r="H209" s="46">
        <v>0.27000000000000002</v>
      </c>
      <c r="I209" s="46">
        <v>14.01</v>
      </c>
      <c r="J209" s="46">
        <v>67.590000000000003</v>
      </c>
      <c r="K209" s="47" t="s">
        <v>35</v>
      </c>
      <c r="L209" s="48">
        <v>0</v>
      </c>
    </row>
    <row r="210" ht="15">
      <c r="A210" s="34"/>
      <c r="B210" s="35"/>
      <c r="C210" s="36"/>
      <c r="D210" s="43" t="s">
        <v>36</v>
      </c>
      <c r="E210" s="86"/>
      <c r="F210" s="39"/>
      <c r="G210" s="40"/>
      <c r="H210" s="40"/>
      <c r="I210" s="40"/>
      <c r="J210" s="40"/>
      <c r="K210" s="41"/>
      <c r="L210" s="42"/>
    </row>
    <row r="211" ht="15">
      <c r="A211" s="34"/>
      <c r="B211" s="35"/>
      <c r="C211" s="36"/>
      <c r="D211" s="43" t="s">
        <v>39</v>
      </c>
      <c r="E211" s="79" t="s">
        <v>40</v>
      </c>
      <c r="F211" s="45">
        <v>20</v>
      </c>
      <c r="G211" s="46">
        <v>1.3600000000000001</v>
      </c>
      <c r="H211" s="46">
        <v>0.26000000000000001</v>
      </c>
      <c r="I211" s="46">
        <v>8.1400000000000006</v>
      </c>
      <c r="J211" s="46">
        <v>40.340000000000003</v>
      </c>
      <c r="K211" s="47" t="s">
        <v>41</v>
      </c>
      <c r="L211" s="48">
        <v>0</v>
      </c>
    </row>
    <row r="212" ht="15">
      <c r="A212" s="34"/>
      <c r="B212" s="35"/>
      <c r="C212" s="36"/>
      <c r="D212" s="37"/>
      <c r="E212" s="38"/>
      <c r="F212" s="39"/>
      <c r="G212" s="40"/>
      <c r="H212" s="40"/>
      <c r="I212" s="40"/>
      <c r="J212" s="40"/>
      <c r="K212" s="41"/>
      <c r="L212" s="42"/>
    </row>
    <row r="213" ht="15">
      <c r="A213" s="34"/>
      <c r="B213" s="35"/>
      <c r="C213" s="36"/>
      <c r="D213" s="37"/>
      <c r="E213" s="38"/>
      <c r="F213" s="39"/>
      <c r="G213" s="40"/>
      <c r="H213" s="40"/>
      <c r="I213" s="40"/>
      <c r="J213" s="40"/>
      <c r="K213" s="41"/>
      <c r="L213" s="42"/>
    </row>
    <row r="214" ht="15.75" customHeight="1">
      <c r="A214" s="49"/>
      <c r="B214" s="50"/>
      <c r="C214" s="51"/>
      <c r="D214" s="52" t="s">
        <v>42</v>
      </c>
      <c r="E214" s="53"/>
      <c r="F214" s="54">
        <f>SUM(F206:F213)</f>
        <v>500</v>
      </c>
      <c r="G214" s="55">
        <f t="shared" ref="G214:J214" si="16">SUM(G206:G213)</f>
        <v>28.52</v>
      </c>
      <c r="H214" s="55">
        <f t="shared" si="16"/>
        <v>10.469999999999999</v>
      </c>
      <c r="I214" s="55">
        <f t="shared" si="16"/>
        <v>76.079999999999998</v>
      </c>
      <c r="J214" s="55">
        <f t="shared" si="16"/>
        <v>512.63000000000011</v>
      </c>
      <c r="K214" s="56"/>
      <c r="L214" s="57">
        <f>SUM(L206:L213)</f>
        <v>91.400000000000006</v>
      </c>
    </row>
    <row r="215" ht="15">
      <c r="A215" s="58">
        <f>A206</f>
        <v>2</v>
      </c>
      <c r="B215" s="59">
        <f>B206</f>
        <v>5</v>
      </c>
      <c r="C215" s="60" t="s">
        <v>43</v>
      </c>
      <c r="D215" s="43" t="s">
        <v>44</v>
      </c>
      <c r="E215" s="38"/>
      <c r="F215" s="39"/>
      <c r="G215" s="40"/>
      <c r="H215" s="40"/>
      <c r="I215" s="40"/>
      <c r="J215" s="40"/>
      <c r="K215" s="41"/>
      <c r="L215" s="42"/>
    </row>
    <row r="216" ht="15">
      <c r="A216" s="34"/>
      <c r="B216" s="35"/>
      <c r="C216" s="36"/>
      <c r="D216" s="43" t="s">
        <v>45</v>
      </c>
      <c r="E216" s="79" t="s">
        <v>127</v>
      </c>
      <c r="F216" s="45">
        <v>200</v>
      </c>
      <c r="G216" s="46">
        <v>1.73</v>
      </c>
      <c r="H216" s="46">
        <v>2.6899999999999999</v>
      </c>
      <c r="I216" s="46">
        <v>14.01</v>
      </c>
      <c r="J216" s="46">
        <v>87.170000000000002</v>
      </c>
      <c r="K216" s="47" t="s">
        <v>128</v>
      </c>
      <c r="L216" s="48">
        <v>91.400000000000006</v>
      </c>
    </row>
    <row r="217" ht="15">
      <c r="A217" s="34"/>
      <c r="B217" s="35"/>
      <c r="C217" s="36"/>
      <c r="D217" s="43" t="s">
        <v>48</v>
      </c>
      <c r="E217" s="38"/>
      <c r="F217" s="39"/>
      <c r="G217" s="40"/>
      <c r="H217" s="40"/>
      <c r="I217" s="40"/>
      <c r="J217" s="40"/>
      <c r="K217" s="41"/>
      <c r="L217" s="42"/>
    </row>
    <row r="218" ht="15">
      <c r="A218" s="34"/>
      <c r="B218" s="35"/>
      <c r="C218" s="36"/>
      <c r="D218" s="43" t="s">
        <v>49</v>
      </c>
      <c r="E218" s="38"/>
      <c r="F218" s="39"/>
      <c r="G218" s="40"/>
      <c r="H218" s="40"/>
      <c r="I218" s="40"/>
      <c r="J218" s="40"/>
      <c r="K218" s="41"/>
      <c r="L218" s="42"/>
    </row>
    <row r="219" ht="15">
      <c r="A219" s="34"/>
      <c r="B219" s="35"/>
      <c r="C219" s="36"/>
      <c r="D219" s="43" t="s">
        <v>50</v>
      </c>
      <c r="E219" s="38"/>
      <c r="F219" s="39"/>
      <c r="G219" s="40"/>
      <c r="H219" s="40"/>
      <c r="I219" s="40"/>
      <c r="J219" s="40"/>
      <c r="K219" s="41"/>
      <c r="L219" s="42"/>
    </row>
    <row r="220" ht="15">
      <c r="A220" s="34"/>
      <c r="B220" s="35"/>
      <c r="C220" s="36"/>
      <c r="D220" s="43" t="s">
        <v>51</v>
      </c>
      <c r="E220" s="79" t="s">
        <v>34</v>
      </c>
      <c r="F220" s="45">
        <v>40</v>
      </c>
      <c r="G220" s="46">
        <v>3.04</v>
      </c>
      <c r="H220" s="46">
        <v>0.35999999999999999</v>
      </c>
      <c r="I220" s="46">
        <v>18.68</v>
      </c>
      <c r="J220" s="46">
        <v>90.120000000000005</v>
      </c>
      <c r="K220" s="47" t="s">
        <v>35</v>
      </c>
      <c r="L220" s="48">
        <v>0</v>
      </c>
    </row>
    <row r="221" ht="15">
      <c r="A221" s="34"/>
      <c r="B221" s="35"/>
      <c r="C221" s="36"/>
      <c r="D221" s="43" t="s">
        <v>39</v>
      </c>
      <c r="E221" s="79" t="s">
        <v>40</v>
      </c>
      <c r="F221" s="45">
        <v>30</v>
      </c>
      <c r="G221" s="46">
        <v>2.04</v>
      </c>
      <c r="H221" s="46">
        <v>0.39000000000000001</v>
      </c>
      <c r="I221" s="46">
        <v>12.210000000000001</v>
      </c>
      <c r="J221" s="46">
        <v>60.509999999999998</v>
      </c>
      <c r="K221" s="47" t="s">
        <v>41</v>
      </c>
      <c r="L221" s="48">
        <v>0</v>
      </c>
    </row>
    <row r="222" ht="25.5">
      <c r="A222" s="34"/>
      <c r="B222" s="35"/>
      <c r="C222" s="36"/>
      <c r="D222" s="43" t="s">
        <v>27</v>
      </c>
      <c r="E222" s="44" t="s">
        <v>129</v>
      </c>
      <c r="F222" s="61">
        <v>240</v>
      </c>
      <c r="G222" s="62">
        <v>18.539999999999999</v>
      </c>
      <c r="H222" s="62">
        <v>25.68</v>
      </c>
      <c r="I222" s="62">
        <v>43.780000000000001</v>
      </c>
      <c r="J222" s="62">
        <v>480.39999999999998</v>
      </c>
      <c r="K222" s="63" t="s">
        <v>130</v>
      </c>
      <c r="L222" s="64">
        <v>0</v>
      </c>
    </row>
    <row r="223" ht="15">
      <c r="A223" s="34"/>
      <c r="B223" s="35"/>
      <c r="C223" s="36"/>
      <c r="D223" s="43" t="s">
        <v>54</v>
      </c>
      <c r="E223" s="79" t="s">
        <v>67</v>
      </c>
      <c r="F223" s="45">
        <v>200</v>
      </c>
      <c r="G223" s="46">
        <v>0.29999999999999999</v>
      </c>
      <c r="H223" s="46">
        <v>0</v>
      </c>
      <c r="I223" s="46">
        <v>14.5</v>
      </c>
      <c r="J223" s="46">
        <v>59.200000000000003</v>
      </c>
      <c r="K223" s="47" t="s">
        <v>68</v>
      </c>
      <c r="L223" s="48">
        <v>0</v>
      </c>
    </row>
    <row r="224" ht="15">
      <c r="A224" s="34"/>
      <c r="B224" s="35"/>
      <c r="C224" s="36"/>
      <c r="D224" s="37"/>
      <c r="E224" s="38"/>
      <c r="F224" s="39"/>
      <c r="G224" s="40"/>
      <c r="H224" s="40"/>
      <c r="I224" s="40"/>
      <c r="J224" s="40"/>
      <c r="K224" s="41"/>
      <c r="L224" s="42"/>
    </row>
    <row r="225" ht="15">
      <c r="A225" s="34"/>
      <c r="B225" s="35"/>
      <c r="C225" s="36"/>
      <c r="D225" s="37"/>
      <c r="E225" s="38"/>
      <c r="F225" s="39"/>
      <c r="G225" s="40"/>
      <c r="H225" s="40"/>
      <c r="I225" s="40"/>
      <c r="J225" s="40"/>
      <c r="K225" s="41"/>
      <c r="L225" s="42"/>
    </row>
    <row r="226" ht="15">
      <c r="A226" s="49"/>
      <c r="B226" s="50"/>
      <c r="C226" s="51"/>
      <c r="D226" s="52" t="s">
        <v>42</v>
      </c>
      <c r="E226" s="53"/>
      <c r="F226" s="54">
        <f>SUM(F215:F225)</f>
        <v>710</v>
      </c>
      <c r="G226" s="55">
        <f t="shared" ref="G226:J226" si="17">SUM(G215:G225)</f>
        <v>25.649999999999999</v>
      </c>
      <c r="H226" s="55">
        <f t="shared" si="17"/>
        <v>29.120000000000001</v>
      </c>
      <c r="I226" s="55">
        <f t="shared" si="17"/>
        <v>103.18000000000001</v>
      </c>
      <c r="J226" s="55">
        <f t="shared" si="17"/>
        <v>777.40000000000009</v>
      </c>
      <c r="K226" s="56"/>
      <c r="L226" s="57">
        <f>SUM(L215:L225)</f>
        <v>91.400000000000006</v>
      </c>
    </row>
    <row r="227" ht="15">
      <c r="A227" s="65">
        <f>A206</f>
        <v>2</v>
      </c>
      <c r="B227" s="66">
        <f>B206</f>
        <v>5</v>
      </c>
      <c r="C227" s="67" t="s">
        <v>57</v>
      </c>
      <c r="D227" s="68"/>
      <c r="E227" s="69"/>
      <c r="F227" s="70">
        <f>F214+F226</f>
        <v>1210</v>
      </c>
      <c r="G227" s="71">
        <f>G214+G226</f>
        <v>54.170000000000002</v>
      </c>
      <c r="H227" s="71">
        <f>H214+H226</f>
        <v>39.590000000000003</v>
      </c>
      <c r="I227" s="71">
        <f>I214+I226</f>
        <v>179.25999999999999</v>
      </c>
      <c r="J227" s="71">
        <f t="shared" ref="J227:L227" si="18">J214+J226</f>
        <v>1290.0300000000002</v>
      </c>
      <c r="K227" s="72"/>
      <c r="L227" s="73">
        <f t="shared" si="18"/>
        <v>182.80000000000001</v>
      </c>
    </row>
    <row r="228">
      <c r="A228" s="88"/>
      <c r="B228" s="89"/>
      <c r="C228" s="90" t="s">
        <v>131</v>
      </c>
      <c r="D228" s="90"/>
      <c r="E228" s="90"/>
      <c r="F228" s="91">
        <f>(F27+F49+F71+F95+F116+F139+F161+F182+F205+F227)/(IF(F27=0,0,1)+IF(F49=0,0,1)+IF(F71=0,0,1)+IF(F95=0,0,1)+IF(F116=0,0,1)+IF(F139=0,0,1)+IF(F161=0,0,1)+IF(F182=0,0,1)+IF(F205=0,0,1)+IF(F227=0,0,1))</f>
        <v>1288</v>
      </c>
      <c r="G228" s="92">
        <f>(G27+G49+G71+G95+G116+G139+G161+G182+G205+G227)/(IF(G27=0,0,1)+IF(G49=0,0,1)+IF(G71=0,0,1)+IF(G95=0,0,1)+IF(G116=0,0,1)+IF(G139=0,0,1)+IF(G161=0,0,1)+IF(G182=0,0,1)+IF(G205=0,0,1)+IF(G227=0,0,1))</f>
        <v>41.917000000000002</v>
      </c>
      <c r="H228" s="92">
        <f>(H27+H49+H71+H95+H116+H139+H161+H182+H205+H227)/(IF(H27=0,0,1)+IF(H49=0,0,1)+IF(H71=0,0,1)+IF(H95=0,0,1)+IF(H116=0,0,1)+IF(H139=0,0,1)+IF(H161=0,0,1)+IF(H182=0,0,1)+IF(H205=0,0,1)+IF(H227=0,0,1))</f>
        <v>43.831600000000002</v>
      </c>
      <c r="I228" s="92">
        <f>(I27+I49+I71+I95+I116+I139+I161+I182+I205+I227)/(IF(I27=0,0,1)+IF(I49=0,0,1)+IF(I71=0,0,1)+IF(I95=0,0,1)+IF(I116=0,0,1)+IF(I139=0,0,1)+IF(I161=0,0,1)+IF(I182=0,0,1)+IF(I205=0,0,1)+IF(I227=0,0,1))</f>
        <v>184.8998</v>
      </c>
      <c r="J228" s="92">
        <f>(J27+J49+J71+J95+J116+J139+J161+J182+J205+J227)/(IF(J27=0,0,1)+IF(J49=0,0,1)+IF(J71=0,0,1)+IF(J95=0,0,1)+IF(J116=0,0,1)+IF(J139=0,0,1)+IF(J161=0,0,1)+IF(J182=0,0,1)+IF(J205=0,0,1)+IF(J227=0,0,1))</f>
        <v>1302.6150000000002</v>
      </c>
      <c r="K228" s="91"/>
      <c r="L228" s="93">
        <f>(L27+L49+L71+L95+L116+L139+L161+L182+L205+L227)/(IF(L27=0,0,1)+IF(L49=0,0,1)+IF(L71=0,0,1)+IF(L95=0,0,1)+IF(L116=0,0,1)+IF(L139=0,0,1)+IF(L161=0,0,1)+IF(L182=0,0,1)+IF(L205=0,0,1)+IF(L227=0,0,1))</f>
        <v>182.79999999999998</v>
      </c>
    </row>
  </sheetData>
  <mergeCells count="14">
    <mergeCell ref="C1:E1"/>
    <mergeCell ref="H1:K1"/>
    <mergeCell ref="H2:K2"/>
    <mergeCell ref="C27:D27"/>
    <mergeCell ref="C49:D49"/>
    <mergeCell ref="C71:D71"/>
    <mergeCell ref="C95:D95"/>
    <mergeCell ref="C116:D116"/>
    <mergeCell ref="C139:D139"/>
    <mergeCell ref="C161:D161"/>
    <mergeCell ref="C182:D182"/>
    <mergeCell ref="C205:D205"/>
    <mergeCell ref="C227:D227"/>
    <mergeCell ref="C228:E228"/>
  </mergeCells>
  <printOptions headings="0" gridLines="0"/>
  <pageMargins left="0.69999999999999996" right="0.69999999999999996" top="0.75" bottom="0.75" header="0.29999999999999999" footer="0.29999999999999999"/>
  <pageSetup paperSize="9" scale="9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2025-12-25T04:36:50Z</dcterms:modified>
</cp:coreProperties>
</file>